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4" documentId="120_S{2AC9BD13-BADA-5192-A53E-5A8FF88502F6}" xr6:coauthVersionLast="47" xr6:coauthVersionMax="47" xr10:uidLastSave="{2C0A9C80-8CD8-441E-99BE-8EF5FCB705B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<sst xmlns="http://schemas.openxmlformats.org/spreadsheetml/2006/main" count="180288" uniqueCount="39129">
  <si>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</si>
  <si>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</si>
  <si>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</si>
  <si>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</si>
  <si>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</si>
  <si>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</si>
  <si>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</si>
  <si>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</si>
  <si>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</si>
  <si>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</si>
  <si>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</si>
  <si>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</si>
  <si>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</si>
  <si>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</si>
  <si>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</si>
  <si>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</si>
  <si>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</si>
  <si>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</si>
  <si>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</si>
  <si>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</si>
  <si>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</si>
  <si>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</si>
  <si>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</si>
  <si>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</si>
  <si>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</si>
  <si>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</si>
  <si>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</si>
  <si>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</si>
  <si>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</si>
  <si>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</si>
  <si>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</si>
  <si>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</si>
  <si>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</si>
  <si>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</si>
  <si>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</si>
  <si>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</si>
  <si>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</si>
  <si>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</si>
  <si>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</si>
  <si>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</si>
  <si>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</si>
  <si>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</si>
  <si>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</si>
  <si>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</si>
  <si>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</si>
  <si>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</si>
  <si>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</si>
  <si>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</si>
  <si>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</si>
  <si>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</si>
  <si>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</si>
  <si>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</si>
  <si>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</si>
  <si>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</si>
  <si>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</si>
  <si>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</si>
  <si>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</si>
  <si>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</si>
  <si>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</si>
  <si>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</si>
  <si>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</si>
  <si>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</si>
  <si>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</si>
  <si>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</si>
  <si>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</si>
  <si>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</si>
  <si>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</si>
  <si>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</si>
  <si>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</si>
  <si>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</si>
  <si>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</si>
  <si>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</si>
  <si>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</si>
  <si>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</si>
  <si>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</si>
  <si>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</si>
  <si>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</si>
  <si>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</si>
  <si>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</si>
  <si>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</si>
  <si>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</si>
  <si>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</si>
  <si>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</si>
  <si>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</si>
  <si>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</si>
  <si>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</si>
  <si>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</si>
  <si>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</si>
  <si>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</si>
  <si>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</si>
  <si>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</si>
  <si>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</si>
  <si>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</si>
  <si>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</si>
  <si>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</si>
  <si>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</si>
  <si>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</si>
  <si>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</si>
  <si>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</si>
  <si>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</si>
  <si>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</si>
  <si>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</si>
  <si>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</si>
  <si>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</si>
  <si>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</si>
  <si>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</si>
  <si>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</si>
  <si>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</si>
  <si>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</si>
  <si>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</si>
  <si>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</si>
  <si>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</si>
  <si>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</si>
  <si>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</si>
  <si>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</si>
  <si>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</si>
  <si>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</si>
  <si>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</si>
  <si>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</si>
  <si>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</si>
  <si>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</si>
  <si>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</si>
  <si>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</si>
  <si>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</si>
  <si>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</si>
  <si>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</si>
  <si>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</si>
  <si>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</si>
  <si>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</si>
  <si>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</si>
  <si>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</si>
  <si>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</si>
  <si>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</si>
  <si>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</si>
  <si>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</si>
  <si>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</si>
  <si>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</si>
  <si>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</si>
  <si>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</si>
  <si>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</si>
  <si>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</si>
  <si>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</si>
  <si>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</si>
  <si>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</si>
  <si>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</si>
  <si>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</si>
  <si>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</si>
  <si>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</si>
  <si>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</si>
  <si>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</si>
  <si>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</si>
  <si>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</si>
  <si>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</si>
  <si>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</si>
  <si>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</si>
  <si>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</si>
  <si>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</si>
  <si>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</si>
  <si>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</si>
  <si>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</si>
  <si>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</si>
  <si>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</si>
  <si>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</si>
  <si>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</si>
  <si>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</si>
  <si>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</si>
  <si>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</si>
  <si>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</si>
  <si>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</si>
  <si>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</si>
  <si>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</si>
  <si>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</si>
  <si>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</si>
  <si>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</si>
  <si>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</si>
  <si>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</si>
  <si>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</si>
  <si>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</si>
  <si>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</si>
  <si>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</si>
  <si>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</si>
  <si>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</si>
  <si>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</si>
  <si>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</si>
  <si>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</si>
  <si>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</si>
  <si>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</si>
  <si>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</si>
  <si>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</si>
  <si>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</si>
  <si>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</si>
  <si>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</si>
  <si>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</si>
  <si>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</si>
  <si>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</si>
  <si>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</si>
  <si>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</si>
  <si>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</si>
  <si>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</si>
  <si>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</si>
  <si>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</si>
  <si>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</si>
  <si>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</si>
  <si>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</si>
  <si>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</si>
  <si>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</si>
  <si>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</si>
  <si>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</si>
  <si>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</si>
  <si>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</si>
  <si>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</si>
  <si>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</si>
  <si>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</si>
  <si>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</si>
  <si>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</si>
  <si>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</si>
  <si>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</si>
  <si>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</si>
  <si>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</si>
  <si>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</si>
  <si>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</si>
  <si>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</si>
  <si>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</si>
  <si>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</si>
  <si>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</si>
  <si>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</si>
  <si>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</si>
  <si>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</si>
  <si>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</si>
  <si>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</si>
  <si>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</si>
  <si>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</si>
  <si>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</si>
  <si>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</si>
  <si>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</si>
  <si>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</si>
  <si>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</si>
  <si>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</si>
  <si>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</si>
  <si>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</si>
  <si>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</si>
  <si>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</si>
  <si>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</si>
  <si>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</si>
  <si>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</si>
  <si>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</si>
  <si>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</si>
  <si>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</si>
  <si>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</si>
  <si>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</si>
  <si>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</si>
  <si>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</si>
  <si>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</si>
  <si>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</si>
  <si>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</si>
  <si>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</si>
  <si>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</si>
  <si>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</si>
  <si>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</si>
  <si>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</si>
  <si>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</si>
  <si>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</si>
  <si>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</si>
  <si>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</si>
  <si>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</si>
  <si>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</si>
  <si>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</si>
  <si>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</si>
  <si>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</si>
  <si>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</si>
  <si>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</si>
  <si>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</si>
  <si>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</si>
  <si>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</si>
  <si>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</si>
  <si>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</si>
  <si>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</si>
  <si>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</si>
  <si>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</si>
  <si>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</si>
  <si>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</si>
  <si>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</si>
  <si>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</si>
  <si>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</si>
  <si>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</si>
  <si>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</si>
  <si>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</si>
  <si>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</si>
  <si>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</si>
  <si>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</si>
  <si>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</si>
  <si>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</si>
  <si>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</si>
  <si>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</si>
  <si>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</si>
  <si>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</si>
  <si>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</si>
  <si>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</si>
  <si>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</si>
  <si>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</si>
  <si>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</si>
  <si>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</si>
  <si>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</si>
  <si>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</si>
  <si>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</si>
  <si>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</si>
  <si>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</si>
  <si>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</si>
  <si>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</si>
  <si>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</si>
  <si>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</si>
  <si>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</si>
  <si>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</si>
  <si>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</si>
  <si>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</si>
  <si>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</si>
  <si>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</si>
  <si>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</si>
  <si>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</si>
  <si>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</si>
  <si>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</si>
  <si>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</si>
  <si>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</si>
  <si>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</si>
  <si>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</si>
  <si>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</si>
  <si>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</si>
  <si>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</si>
  <si>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</si>
  <si>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</si>
  <si>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</si>
  <si>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</si>
  <si>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</si>
  <si>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</si>
  <si>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</si>
  <si>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</si>
  <si>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</si>
  <si>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</si>
  <si>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</si>
  <si>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</si>
  <si>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</si>
  <si>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</si>
  <si>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</si>
  <si>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</si>
  <si>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</si>
  <si>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</si>
  <si>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</si>
  <si>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</si>
  <si>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</si>
  <si>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</si>
  <si>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</si>
  <si>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</si>
  <si>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</si>
  <si>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</si>
  <si>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</si>
  <si>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</si>
  <si>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</si>
  <si>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</si>
  <si>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</si>
  <si>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</si>
  <si>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</si>
  <si>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</si>
  <si>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</si>
  <si>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</si>
  <si>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</si>
  <si>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</si>
  <si>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</si>
  <si>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</si>
  <si>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</si>
  <si>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</si>
  <si>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</si>
  <si>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</si>
  <si>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</si>
  <si>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</si>
  <si>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</si>
  <si>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</si>
  <si>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</si>
  <si>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</si>
  <si>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</si>
  <si>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</si>
  <si>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</si>
  <si>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</si>
  <si>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</si>
  <si>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</si>
  <si>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</si>
  <si>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</si>
  <si>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</si>
  <si>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</si>
  <si>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</si>
  <si>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</si>
  <si>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</si>
  <si>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</si>
  <si>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</si>
  <si>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</si>
  <si>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</si>
  <si>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</si>
  <si>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</si>
  <si>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</si>
  <si>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</si>
  <si>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</si>
  <si>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</si>
  <si>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</si>
  <si>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</si>
  <si>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</si>
  <si>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</si>
  <si>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</si>
  <si>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</si>
  <si>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</si>
  <si>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</si>
  <si>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</si>
  <si>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</si>
  <si>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</si>
  <si>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</si>
  <si>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</si>
  <si>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</si>
  <si>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</si>
  <si>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</si>
  <si>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</si>
  <si>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</si>
  <si>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</si>
  <si>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</si>
  <si>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</si>
  <si>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</si>
  <si>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</si>
  <si>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</si>
  <si>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</si>
  <si>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</si>
  <si>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</si>
  <si>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</si>
  <si>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</si>
  <si>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</si>
  <si>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</si>
  <si>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</si>
  <si>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</si>
  <si>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</si>
  <si>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</si>
  <si>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</si>
  <si>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</si>
  <si>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</si>
  <si>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</si>
  <si>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</si>
  <si>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</si>
  <si>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</si>
  <si>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</si>
  <si>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</si>
  <si>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</si>
  <si>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</si>
  <si>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</si>
  <si>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</si>
  <si>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</si>
  <si>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</si>
  <si>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</si>
  <si>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</si>
  <si>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</si>
  <si>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</si>
  <si>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</si>
  <si>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</si>
  <si>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</si>
  <si>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</si>
  <si>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</si>
  <si>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</si>
  <si>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</si>
  <si>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</si>
  <si>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</si>
  <si>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</si>
  <si>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</si>
  <si>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</si>
  <si>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</si>
  <si>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</si>
  <si>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</si>
  <si>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</si>
  <si>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</si>
  <si>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</si>
  <si>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</si>
  <si>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</si>
  <si>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</si>
  <si>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</si>
  <si>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</si>
  <si>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</si>
  <si>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</si>
  <si>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</si>
  <si>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</si>
  <si>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</si>
  <si>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</si>
  <si>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</si>
  <si>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</si>
  <si>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</si>
  <si>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</si>
  <si>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</si>
  <si>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</si>
  <si>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</si>
  <si>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</si>
  <si>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</si>
  <si>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</si>
  <si>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</si>
  <si>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</si>
  <si>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</si>
  <si>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</si>
  <si>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</si>
  <si>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</si>
  <si>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</si>
  <si>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</si>
  <si>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</si>
  <si>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</si>
  <si>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</si>
  <si>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</si>
  <si>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</si>
  <si>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</si>
  <si>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</si>
  <si>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</si>
  <si>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</si>
  <si>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</si>
  <si>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</si>
  <si>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</si>
  <si>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</si>
  <si>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</si>
  <si>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</si>
  <si>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</si>
  <si>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</si>
  <si>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</si>
  <si>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</si>
  <si>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</si>
  <si>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</si>
  <si>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</si>
  <si>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</si>
  <si>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</si>
  <si>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</si>
  <si>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</si>
  <si>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</si>
  <si>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</si>
  <si>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</si>
  <si>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</si>
  <si>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</si>
  <si>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</si>
  <si>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</si>
  <si>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</si>
  <si>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</si>
  <si>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</si>
  <si>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</si>
  <si>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</si>
  <si>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</si>
  <si>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</si>
  <si>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</si>
  <si>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</si>
  <si>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</si>
  <si>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</si>
  <si>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</si>
  <si>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</si>
  <si>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</si>
  <si>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</si>
  <si>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</si>
  <si>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</si>
  <si>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</si>
  <si>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</si>
  <si>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</si>
  <si>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</si>
  <si>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</si>
  <si>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</si>
  <si>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</si>
  <si>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</si>
  <si>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</si>
  <si>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</si>
  <si>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</si>
  <si>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</si>
  <si>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</si>
  <si>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</si>
  <si>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</si>
  <si>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</si>
  <si>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</si>
  <si>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</si>
  <si>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</si>
  <si>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</si>
  <si>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</si>
  <si>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</si>
  <si>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</si>
  <si>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</si>
  <si>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</si>
  <si>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</si>
  <si>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</si>
  <si>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</si>
  <si>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</si>
  <si>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</si>
  <si>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</si>
  <si>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</si>
  <si>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</si>
  <si>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</si>
  <si>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</si>
  <si>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</si>
  <si>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</si>
  <si>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</si>
  <si>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</si>
  <si>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</si>
  <si>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</si>
  <si>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</si>
  <si>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</si>
  <si>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</si>
  <si>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</si>
  <si>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</si>
  <si>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</si>
  <si>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</si>
  <si>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</si>
  <si>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</si>
  <si>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</si>
  <si>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</si>
  <si>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</si>
  <si>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</si>
  <si>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</si>
  <si>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</si>
  <si>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</si>
  <si>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</si>
  <si>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</si>
  <si>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</si>
  <si>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</si>
  <si>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</si>
  <si>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</si>
  <si>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</si>
  <si>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</si>
  <si>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</si>
  <si>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</si>
  <si>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</si>
  <si>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</si>
  <si>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</si>
  <si>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</si>
  <si>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</si>
  <si>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</si>
  <si>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</si>
  <si>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</si>
  <si>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</si>
  <si>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</si>
  <si>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</si>
  <si>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</si>
  <si>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</si>
  <si>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</si>
  <si>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</si>
  <si>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</si>
  <si>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</si>
  <si>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</si>
  <si>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</si>
  <si>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</si>
  <si>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</si>
  <si>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</si>
  <si>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</si>
  <si>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</si>
  <si>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</si>
  <si>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</si>
  <si>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</si>
  <si>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</si>
  <si>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</si>
  <si>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</si>
  <si>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</si>
  <si>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</si>
  <si>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</si>
  <si>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</si>
  <si>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</si>
  <si>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</si>
  <si>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</si>
  <si>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</si>
  <si>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</si>
  <si>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</si>
  <si>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</si>
  <si>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</si>
  <si>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</si>
  <si>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</si>
  <si>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</si>
  <si>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</si>
  <si>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</si>
  <si>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</si>
  <si>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</si>
  <si>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</si>
  <si>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</si>
  <si>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</si>
  <si>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</si>
  <si>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</si>
  <si>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</si>
  <si>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</si>
  <si>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</si>
  <si>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</si>
  <si>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</si>
  <si>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</si>
  <si>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</si>
  <si>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</si>
  <si>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</si>
  <si>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</si>
  <si>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</si>
  <si>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</si>
  <si>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</si>
  <si>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</si>
  <si>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</si>
  <si>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</si>
  <si>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</si>
  <si>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</si>
  <si>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</si>
  <si>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</si>
  <si>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</si>
  <si>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</si>
  <si>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</si>
  <si>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</si>
  <si>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</si>
  <si>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</si>
  <si>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</si>
  <si>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</si>
  <si>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</si>
  <si>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</si>
  <si>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</si>
  <si>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</si>
  <si>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</si>
  <si>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</si>
  <si>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</si>
  <si>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</si>
  <si>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</si>
  <si>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</si>
  <si>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</si>
  <si>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</si>
  <si>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</si>
  <si>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</si>
  <si>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</si>
  <si>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</si>
  <si>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</si>
  <si>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</si>
  <si>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</si>
  <si>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</si>
  <si>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</si>
  <si>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</si>
  <si>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</si>
  <si>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</si>
  <si>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</si>
  <si>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</si>
  <si>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</si>
  <si>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</si>
  <si>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</si>
  <si>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</si>
  <si>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</si>
  <si>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</si>
  <si>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</si>
  <si>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</si>
  <si>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</si>
  <si>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</si>
  <si>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</si>
  <si>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</si>
  <si>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</si>
  <si>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</si>
  <si>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</si>
  <si>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</si>
  <si>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</si>
  <si>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</si>
  <si>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</si>
  <si>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</si>
  <si>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</si>
  <si>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</si>
  <si>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</si>
  <si>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</si>
  <si>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</si>
  <si>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</si>
  <si>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</si>
  <si>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</si>
  <si>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</si>
  <si>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</si>
  <si>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</si>
  <si>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</si>
  <si>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</si>
  <si>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</si>
  <si>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</si>
  <si>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</si>
  <si>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</si>
  <si>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</si>
  <si>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</si>
  <si>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</si>
  <si>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</si>
  <si>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</si>
  <si>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</si>
  <si>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</si>
  <si>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</si>
  <si>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</si>
  <si>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</si>
  <si>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</si>
  <si>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</si>
  <si>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</si>
  <si>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</si>
  <si>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</si>
  <si>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</si>
  <si>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</si>
  <si>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</si>
  <si>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</si>
  <si>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</si>
  <si>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</si>
  <si>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</si>
  <si>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</si>
  <si>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</si>
  <si>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</si>
  <si>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</si>
  <si>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</si>
  <si>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</si>
  <si>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</si>
  <si>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</si>
  <si>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</si>
  <si>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</si>
  <si>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</si>
  <si>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</si>
  <si>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</si>
  <si>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</si>
  <si>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</si>
  <si>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</si>
  <si>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</si>
  <si>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</si>
  <si>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</si>
  <si>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</si>
  <si>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</si>
  <si>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</si>
  <si>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</si>
  <si>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</si>
  <si>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</si>
  <si>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</si>
  <si>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</si>
  <si>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</si>
  <si>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</si>
  <si>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</si>
  <si>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</si>
  <si>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</si>
  <si>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</si>
  <si>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</si>
  <si>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</si>
  <si>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</si>
  <si>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</si>
  <si>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</si>
  <si>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</si>
  <si>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</si>
  <si>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</si>
  <si>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</si>
  <si>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</si>
  <si>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</si>
  <si>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</si>
  <si>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</si>
  <si>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</si>
  <si>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</si>
  <si>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</si>
  <si>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</si>
  <si>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</si>
  <si>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</si>
  <si>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</si>
  <si>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</si>
  <si>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</si>
  <si>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</si>
  <si>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</si>
  <si>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</si>
  <si>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</si>
  <si>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</si>
  <si>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</si>
  <si>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</si>
  <si>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</si>
  <si>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</si>
  <si>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</si>
  <si>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</si>
  <si>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</si>
  <si>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</si>
  <si>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</si>
  <si>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</si>
  <si>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</si>
  <si>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</si>
  <si>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</si>
  <si>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</si>
  <si>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</si>
  <si>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</si>
  <si>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</si>
  <si>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</si>
  <si>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</si>
  <si>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</si>
  <si>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</si>
  <si>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</si>
  <si>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</si>
  <si>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</si>
  <si>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</si>
  <si>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</si>
  <si>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</si>
  <si>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</si>
  <si>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</si>
  <si>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</si>
  <si>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</si>
  <si>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</si>
  <si>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</si>
  <si>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</si>
  <si>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</si>
  <si>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</si>
  <si>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</si>
  <si>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</si>
  <si>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</si>
  <si>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</si>
  <si>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</si>
  <si>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</si>
  <si>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</si>
  <si>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</si>
  <si>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</si>
  <si>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</si>
  <si>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</si>
  <si>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</si>
  <si>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</si>
  <si>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</si>
  <si>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</si>
  <si>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</si>
  <si>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</si>
  <si>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</si>
  <si>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</si>
  <si>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</si>
  <si>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</si>
  <si>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</si>
  <si>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</si>
  <si>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</si>
  <si>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</si>
  <si>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</si>
  <si>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</si>
  <si>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</si>
  <si>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</si>
  <si>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</si>
  <si>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</si>
  <si>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</si>
  <si>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</si>
  <si>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</si>
  <si>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</si>
  <si>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</si>
  <si>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</si>
  <si>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</si>
  <si>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</si>
  <si>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</si>
  <si>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</si>
  <si>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</si>
  <si>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</si>
  <si>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</si>
  <si>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</si>
  <si>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</si>
  <si>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</si>
  <si>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</si>
  <si>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</si>
  <si>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</si>
  <si>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</si>
  <si>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</si>
  <si>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</si>
  <si>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</si>
  <si>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</si>
  <si>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</si>
  <si>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</si>
  <si>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</si>
  <si>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</si>
  <si>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</si>
  <si>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</si>
  <si>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</si>
  <si>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</si>
  <si>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</si>
  <si>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</si>
  <si>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</si>
  <si>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</si>
  <si>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</si>
  <si>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</si>
  <si>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</si>
  <si>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</si>
  <si>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</si>
  <si>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</si>
  <si>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</si>
  <si>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</si>
  <si>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</si>
  <si>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</si>
  <si>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</si>
  <si>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</si>
  <si>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</si>
  <si>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</si>
  <si>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</si>
  <si>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</si>
  <si>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</si>
  <si>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</si>
  <si>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</si>
  <si>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</si>
  <si>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</si>
  <si>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</si>
  <si>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</si>
  <si>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</si>
  <si>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</si>
  <si>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</si>
  <si>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</si>
  <si>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</si>
  <si>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</si>
  <si>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</si>
  <si>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</si>
  <si>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</si>
  <si>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</si>
  <si>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</si>
  <si>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</si>
  <si>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</si>
  <si>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</si>
  <si>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</si>
  <si>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</si>
  <si>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</si>
  <si>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</si>
  <si>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</si>
  <si>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</si>
  <si>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</si>
  <si>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</si>
  <si>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</si>
  <si>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</si>
  <si>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</si>
  <si>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</si>
  <si>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</si>
  <si>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</si>
  <si>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</si>
  <si>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</si>
  <si>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</si>
  <si>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</si>
  <si>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</si>
  <si>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</si>
  <si>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</si>
  <si>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</si>
  <si>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</si>
  <si>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</si>
  <si>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</si>
  <si>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</si>
  <si>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</si>
  <si>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</si>
  <si>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</si>
  <si>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</si>
  <si>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</si>
  <si>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</si>
  <si>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</si>
  <si>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</si>
  <si>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</si>
  <si>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</si>
  <si>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</si>
  <si>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</si>
  <si>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</si>
  <si>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</si>
  <si>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</si>
  <si>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</si>
  <si>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</si>
  <si>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</si>
  <si>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</si>
  <si>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</si>
  <si>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</si>
  <si>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</si>
  <si>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</si>
  <si>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</si>
  <si>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</si>
  <si>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</si>
  <si>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</si>
  <si>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</si>
  <si>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</si>
  <si>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</si>
  <si>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</si>
  <si>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</si>
  <si>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</si>
  <si>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</si>
  <si>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</si>
  <si>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</si>
  <si>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</si>
  <si>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</si>
  <si>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</si>
  <si>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</si>
  <si>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</si>
  <si>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</si>
  <si>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</si>
  <si>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</si>
  <si>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</si>
  <si>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</si>
  <si>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</si>
  <si>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</si>
  <si>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</si>
  <si>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</si>
  <si>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</si>
  <si>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</si>
  <si>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</si>
  <si>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</si>
  <si>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</si>
  <si>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</si>
  <si>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</si>
  <si>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</si>
  <si>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</si>
  <si>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</si>
  <si>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</si>
  <si>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</si>
  <si>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</si>
  <si>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</si>
  <si>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</si>
  <si>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</si>
  <si>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</si>
  <si>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</si>
  <si>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</si>
  <si>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</si>
  <si>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</si>
  <si>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</si>
  <si>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</si>
  <si>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</si>
  <si>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</si>
  <si>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</si>
  <si>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</si>
  <si>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</si>
  <si>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</si>
  <si>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</si>
  <si>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</si>
  <si>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</si>
  <si>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</si>
  <si>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</si>
  <si>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</si>
  <si>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</si>
  <si>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</si>
  <si>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</si>
  <si>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</si>
  <si>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</si>
  <si>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</si>
  <si>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</si>
  <si>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</si>
  <si>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</si>
  <si>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</si>
  <si>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</si>
  <si>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</si>
  <si>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</si>
  <si>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</si>
  <si>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</si>
  <si>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</si>
  <si>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</si>
  <si>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</si>
  <si>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</si>
  <si>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</si>
  <si>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</si>
  <si>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</si>
  <si>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</si>
  <si>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</si>
  <si>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</si>
  <si>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</si>
  <si>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</si>
  <si>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</si>
  <si>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</si>
  <si>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</si>
  <si>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</si>
  <si>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</si>
  <si>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</si>
  <si>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</si>
  <si>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</si>
  <si>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</si>
  <si>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</si>
  <si>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</si>
  <si>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</si>
  <si>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</si>
  <si>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</si>
  <si>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</si>
  <si>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</si>
  <si>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</si>
  <si>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</si>
  <si>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</si>
  <si>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</si>
  <si>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</si>
  <si>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</si>
  <si>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</si>
  <si>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</si>
  <si>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</si>
  <si>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</si>
  <si>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</si>
  <si>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</si>
  <si>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</si>
  <si>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</si>
  <si>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</si>
  <si>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</si>
  <si>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</si>
  <si>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</si>
  <si>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</si>
  <si>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</si>
  <si>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</si>
  <si>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</si>
  <si>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</si>
  <si>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</si>
  <si>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</si>
  <si>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</si>
  <si>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</si>
  <si>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</si>
  <si>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</si>
  <si>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</si>
  <si>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</si>
  <si>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</si>
  <si>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</si>
  <si>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</si>
  <si>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</si>
  <si>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</si>
  <si>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</si>
  <si>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</si>
  <si>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</si>
  <si>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</si>
  <si>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</si>
  <si>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</si>
  <si>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</si>
  <si>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</si>
  <si>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</si>
  <si>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</si>
  <si>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</si>
  <si>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</si>
  <si>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</si>
  <si>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</si>
  <si>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</si>
  <si>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</si>
  <si>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</si>
  <si>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</si>
  <si>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</si>
  <si>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</si>
  <si>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</si>
  <si>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</si>
  <si>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</si>
  <si>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</si>
  <si>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</si>
  <si>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</si>
  <si>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</si>
  <si>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</si>
  <si>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</si>
  <si>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</si>
  <si>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</si>
  <si>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</si>
  <si>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</si>
  <si>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</si>
  <si>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</si>
  <si>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</si>
  <si>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</si>
  <si>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</si>
  <si>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</si>
  <si>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</si>
  <si>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</si>
  <si>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</si>
  <si>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</si>
  <si>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</si>
  <si>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</si>
  <si>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</si>
  <si>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</si>
  <si>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</si>
  <si>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</si>
  <si>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</si>
  <si>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</si>
  <si>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</si>
  <si>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</si>
  <si>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</si>
  <si>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</si>
  <si>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</si>
  <si>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</si>
  <si>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</si>
  <si>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</si>
  <si>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</si>
  <si>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</si>
  <si>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</si>
  <si>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</si>
  <si>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</si>
  <si>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</si>
  <si>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</si>
  <si>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</si>
  <si>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</si>
  <si>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</si>
  <si>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</si>
  <si>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</si>
  <si>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</si>
  <si>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</si>
  <si>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</si>
  <si>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</si>
  <si>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</si>
  <si>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</si>
  <si>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</si>
  <si>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</si>
  <si>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</si>
  <si>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</si>
  <si>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</si>
  <si>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</si>
  <si>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</si>
  <si>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</si>
  <si>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</si>
  <si>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</si>
  <si>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</si>
  <si>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</si>
  <si>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</si>
  <si>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</si>
  <si>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</si>
  <si>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</si>
  <si>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</si>
  <si>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</si>
  <si>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</si>
  <si>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</si>
  <si>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</si>
  <si>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</si>
  <si>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</si>
  <si>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</si>
  <si>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</si>
  <si>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</si>
  <si>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</si>
  <si>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</si>
  <si>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</si>
  <si>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</si>
  <si>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</si>
  <si>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</si>
  <si>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</si>
  <si>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</si>
  <si>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</si>
  <si>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</si>
  <si>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</si>
  <si>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</si>
  <si>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</si>
  <si>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</si>
  <si>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</si>
  <si>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</si>
  <si>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</si>
  <si>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</si>
  <si>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</si>
  <si>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</si>
  <si>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</si>
  <si>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</si>
  <si>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</si>
  <si>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</si>
  <si>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</si>
  <si>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</si>
  <si>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</si>
  <si>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</si>
  <si>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</si>
  <si>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</si>
  <si>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</si>
  <si>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</si>
  <si>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</si>
  <si>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</si>
  <si>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</si>
  <si>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</si>
  <si>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</si>
  <si>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</si>
  <si>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</si>
  <si>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</si>
  <si>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</si>
  <si>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</si>
  <si>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</si>
  <si>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</si>
  <si>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</si>
  <si>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</si>
  <si>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</si>
  <si>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</si>
  <si>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</si>
  <si>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</si>
  <si>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</si>
  <si>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</si>
  <si>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</si>
  <si>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</si>
  <si>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</si>
  <si>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</si>
  <si>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</si>
  <si>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</si>
  <si>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</si>
  <si>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</si>
  <si>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</si>
  <si>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</si>
  <si>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</si>
  <si>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</si>
  <si>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</si>
  <si>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</si>
  <si>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</si>
  <si>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</si>
  <si>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</si>
  <si>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</si>
  <si>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</si>
  <si>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</si>
  <si>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</si>
  <si>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</si>
  <si>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</si>
  <si>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</si>
  <si>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</si>
  <si>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</si>
  <si>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</si>
  <si>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</si>
  <si>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</si>
  <si>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</si>
  <si>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</si>
  <si>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</si>
  <si>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</si>
  <si>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</si>
  <si>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</si>
  <si>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</si>
  <si>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</si>
  <si>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</si>
  <si>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</si>
  <si>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</si>
  <si>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</si>
  <si>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</si>
  <si>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</si>
  <si>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</si>
  <si>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</si>
  <si>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</si>
  <si>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</si>
  <si>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</si>
  <si>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</si>
  <si>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</si>
  <si>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</si>
  <si>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</si>
  <si>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</si>
  <si>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</si>
  <si>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</si>
  <si>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</si>
  <si>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</si>
  <si>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</si>
  <si>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</si>
  <si>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</si>
  <si>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</si>
  <si>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</si>
  <si>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</si>
  <si>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</si>
  <si>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</si>
  <si>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</si>
  <si>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</si>
  <si>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</si>
  <si>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</si>
  <si>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</si>
  <si>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</si>
  <si>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</si>
  <si>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</si>
  <si>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</si>
  <si>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</si>
  <si>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</si>
  <si>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</si>
  <si>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</si>
  <si>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</si>
  <si>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</si>
  <si>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</si>
  <si>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</si>
  <si>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</si>
  <si>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</si>
  <si>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</si>
  <si>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</si>
  <si>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</si>
  <si>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</si>
  <si>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</si>
  <si>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</si>
  <si>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</si>
  <si>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</si>
  <si>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</si>
  <si>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</si>
  <si>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</si>
  <si>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</si>
  <si>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</si>
  <si>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</si>
  <si>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</si>
  <si>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</si>
  <si>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</si>
  <si>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</si>
  <si>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</si>
  <si>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</si>
  <si>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</si>
  <si>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</si>
  <si>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</si>
  <si>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</si>
  <si>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</si>
  <si>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</si>
  <si>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</si>
  <si>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</si>
  <si>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</si>
  <si>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</si>
  <si>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</si>
  <si>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</si>
  <si>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</si>
  <si>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</si>
  <si>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</si>
  <si>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</si>
  <si>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</si>
  <si>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</si>
  <si>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</si>
  <si>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</si>
  <si>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</si>
  <si>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</si>
  <si>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</si>
  <si>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</si>
  <si>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</si>
  <si>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</si>
  <si>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</si>
  <si>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</si>
  <si>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</si>
  <si>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</si>
  <si>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</si>
  <si>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</si>
  <si>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</si>
  <si>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</si>
  <si>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</si>
  <si>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</si>
  <si>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</si>
  <si>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</si>
  <si>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</si>
  <si>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</si>
  <si>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</si>
  <si>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</si>
  <si>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</si>
  <si>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</si>
  <si>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</si>
  <si>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</si>
  <si>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</si>
  <si>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</si>
  <si>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</si>
  <si>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</si>
  <si>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</si>
  <si>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</si>
  <si>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</si>
  <si>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</si>
  <si>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</si>
  <si>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</si>
  <si>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</si>
  <si>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</si>
  <si>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</si>
  <si>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</si>
  <si>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</si>
  <si>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</si>
  <si>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</si>
  <si>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</si>
  <si>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</si>
  <si>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</si>
  <si>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</si>
  <si>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</si>
  <si>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</si>
  <si>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</si>
  <si>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</si>
  <si>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</si>
  <si>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</si>
  <si>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</si>
  <si>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</si>
  <si>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</si>
  <si>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</si>
  <si>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</si>
  <si>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</si>
  <si>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</si>
  <si>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</si>
  <si>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</si>
  <si>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</si>
  <si>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</si>
  <si>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</si>
  <si>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</si>
  <si>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</si>
  <si>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</si>
  <si>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</si>
  <si>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</si>
  <si>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</si>
  <si>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</si>
  <si>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</si>
  <si>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</si>
  <si>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</si>
  <si>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</si>
  <si>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</si>
  <si>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</si>
  <si>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</si>
  <si>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</si>
  <si>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</si>
  <si>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</si>
  <si>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</si>
  <si>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</si>
  <si>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</si>
  <si>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</si>
  <si>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</si>
  <si>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</si>
  <si>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</si>
  <si>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</si>
  <si>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</si>
  <si>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</si>
  <si>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</si>
  <si>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</si>
  <si>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</si>
  <si>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</si>
  <si>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</si>
  <si>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</si>
  <si>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</si>
  <si>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</si>
  <si>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</si>
  <si>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</si>
  <si>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</si>
  <si>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</si>
  <si>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</si>
  <si>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</si>
  <si>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</si>
  <si>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</si>
  <si>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</si>
  <si>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</si>
  <si>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</si>
  <si>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</si>
  <si>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</si>
  <si>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</si>
  <si>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</si>
  <si>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</si>
  <si>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</si>
  <si>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</si>
  <si>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</si>
  <si>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</si>
  <si>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</si>
  <si>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</si>
  <si>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</si>
  <si>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</si>
  <si>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</si>
  <si>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</si>
  <si>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</si>
  <si>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</si>
  <si>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</si>
  <si>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</si>
  <si>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</si>
  <si>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</si>
  <si>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</si>
  <si>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</si>
  <si>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</si>
  <si>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</si>
  <si>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</si>
  <si>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</si>
  <si>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</si>
  <si>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</si>
  <si>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</si>
  <si>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</si>
  <si>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</si>
  <si>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</si>
  <si>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</si>
  <si>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</si>
  <si>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</si>
  <si>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</si>
  <si>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</si>
  <si>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</si>
  <si>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</si>
  <si>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</si>
  <si>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</si>
  <si>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</si>
  <si>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</si>
  <si>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</si>
  <si>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</si>
  <si>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</si>
  <si>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</si>
  <si>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</si>
  <si>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</si>
  <si>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</si>
  <si>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</si>
  <si>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</si>
  <si>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</si>
  <si>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</si>
  <si>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</si>
  <si>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</si>
  <si>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</si>
  <si>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</si>
  <si>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</si>
  <si>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</si>
  <si>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</si>
  <si>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</si>
  <si>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</si>
  <si>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</si>
  <si>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</si>
  <si>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</si>
  <si>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</si>
  <si>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</si>
  <si>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</si>
  <si>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</si>
  <si>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</si>
  <si>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</si>
  <si>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</si>
  <si>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</si>
  <si>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</si>
  <si>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</si>
  <si>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</si>
  <si>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</si>
  <si>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</si>
  <si>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</si>
  <si>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</si>
  <si>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</si>
  <si>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</si>
  <si>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</si>
  <si>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</si>
  <si>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</si>
  <si>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</si>
  <si>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</si>
  <si>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</si>
  <si>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</si>
  <si>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</si>
  <si>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</si>
  <si>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</si>
  <si>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</si>
  <si>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</si>
  <si>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</si>
  <si>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</si>
  <si>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</si>
  <si>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</si>
  <si>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</si>
  <si>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</si>
  <si>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</si>
  <si>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</si>
  <si>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</si>
  <si>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</si>
  <si>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</si>
  <si>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</si>
  <si>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</si>
  <si>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</si>
  <si>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</si>
  <si>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</si>
  <si>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</si>
  <si>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</si>
  <si>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</si>
  <si>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</si>
  <si>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</si>
  <si>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</si>
  <si>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</si>
  <si>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</si>
  <si>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</si>
  <si>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</si>
  <si>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</si>
  <si>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</si>
  <si>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</si>
  <si>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</si>
  <si>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</si>
  <si>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</si>
  <si>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</si>
  <si>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</si>
  <si>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</si>
  <si>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</si>
  <si>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</si>
  <si>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</si>
  <si>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</si>
  <si>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</si>
  <si>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</si>
  <si>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</si>
  <si>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</si>
  <si>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</si>
  <si>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</si>
  <si>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</si>
  <si>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</si>
  <si>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</si>
  <si>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</si>
  <si>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</si>
  <si>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</si>
  <si>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</si>
  <si>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</si>
  <si>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</si>
  <si>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</si>
  <si>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</si>
  <si>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</si>
  <si>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</si>
  <si>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</si>
  <si>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</si>
  <si>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</si>
  <si>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</si>
  <si>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</si>
  <si>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</si>
  <si>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</si>
  <si>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</si>
  <si>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</si>
  <si>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</si>
  <si>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</si>
  <si>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</si>
  <si>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</si>
  <si>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</si>
  <si>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</si>
  <si>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</si>
  <si>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</si>
  <si>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</si>
  <si>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</si>
  <si>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</si>
  <si>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</si>
  <si>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</si>
  <si>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</si>
  <si>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</si>
  <si>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</si>
  <si>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</si>
  <si>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</si>
  <si>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</si>
  <si>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</si>
  <si>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</si>
  <si>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</si>
  <si>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</si>
  <si>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</si>
  <si>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</si>
  <si>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</si>
  <si>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</si>
  <si>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</si>
  <si>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</si>
  <si>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</si>
  <si>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</si>
  <si>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</si>
  <si>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</si>
  <si>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</si>
  <si>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</si>
  <si>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</si>
  <si>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</si>
  <si>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</si>
  <si>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</si>
  <si>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</si>
  <si>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</si>
  <si>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</si>
  <si>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</si>
  <si>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</si>
  <si>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</si>
  <si>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</si>
  <si>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</si>
  <si>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</si>
  <si>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</si>
  <si>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</si>
  <si>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</si>
  <si>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</si>
  <si>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</si>
  <si>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</si>
  <si>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</si>
  <si>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</si>
  <si>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</si>
  <si>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</si>
  <si>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</si>
  <si>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</si>
  <si>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</si>
  <si>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</si>
  <si>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</si>
  <si>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</si>
  <si>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</si>
  <si>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</si>
  <si>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</si>
  <si>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</si>
  <si>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</si>
  <si>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</si>
  <si>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</si>
  <si>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</si>
  <si>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</si>
  <si>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</si>
  <si>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</si>
  <si>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</si>
  <si>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</si>
  <si>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</si>
  <si>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</si>
  <si>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</si>
  <si>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</si>
  <si>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</si>
  <si>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</si>
  <si>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</si>
  <si>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</si>
  <si>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</si>
  <si>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</si>
  <si>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</si>
  <si>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</si>
  <si>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</si>
  <si>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</si>
  <si>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</si>
  <si>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</si>
  <si>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</si>
  <si>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</si>
  <si>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</si>
  <si>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</si>
  <si>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</si>
  <si>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</si>
  <si>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</si>
  <si>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</si>
  <si>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</si>
  <si>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</si>
  <si>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</si>
  <si>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</si>
  <si>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</si>
  <si>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</si>
  <si>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</si>
  <si>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</si>
  <si>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</si>
  <si>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</si>
  <si>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</si>
  <si>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</si>
  <si>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</si>
  <si>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</si>
  <si>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</si>
  <si>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</si>
  <si>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</si>
  <si>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</si>
  <si>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</si>
  <si>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</si>
  <si>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</si>
  <si>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</si>
  <si>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</si>
  <si>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</si>
  <si>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</si>
  <si>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</si>
  <si>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</si>
  <si>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</si>
  <si>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</si>
  <si>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</si>
  <si>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</si>
  <si>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</si>
  <si>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</si>
  <si>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</si>
  <si>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</si>
  <si>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</si>
  <si>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</si>
  <si>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</si>
  <si>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</si>
  <si>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</si>
  <si>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</si>
  <si>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</si>
  <si>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</si>
  <si>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</si>
  <si>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</si>
  <si>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</si>
  <si>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</si>
  <si>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</si>
  <si>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</si>
  <si>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</si>
  <si>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</si>
  <si>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</si>
  <si>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</si>
  <si>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</si>
  <si>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</si>
  <si>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</si>
  <si>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</si>
  <si>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</si>
  <si>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</si>
  <si>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</si>
  <si>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</si>
  <si>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</si>
  <si>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</si>
  <si>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</si>
  <si>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</si>
  <si>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</si>
  <si>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</si>
  <si>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</si>
  <si>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</si>
  <si>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</si>
  <si>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</si>
  <si>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</si>
  <si>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</si>
  <si>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</si>
  <si>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</si>
  <si>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</si>
  <si>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</si>
  <si>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</si>
  <si>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</si>
  <si>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</si>
  <si>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</si>
  <si>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</si>
  <si>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</si>
  <si>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</si>
  <si>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</si>
  <si>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</si>
  <si>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</si>
  <si>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</si>
  <si>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</si>
  <si>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</si>
  <si>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</si>
  <si>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</si>
  <si>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</si>
  <si>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</si>
  <si>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</si>
  <si>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</si>
  <si>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</si>
  <si>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</si>
  <si>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</si>
  <si>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</si>
  <si>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</si>
  <si>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</si>
  <si>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</si>
  <si>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</si>
  <si>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</si>
  <si>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</si>
  <si>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</si>
  <si>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</si>
  <si>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</si>
  <si>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</si>
  <si>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</si>
  <si>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</si>
  <si>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</si>
  <si>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</si>
  <si>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</si>
  <si>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</si>
  <si>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</si>
  <si>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</si>
  <si>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</si>
  <si>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</si>
  <si>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</si>
  <si>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</si>
  <si>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</si>
  <si>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</si>
  <si>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</si>
  <si>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</si>
  <si>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</si>
  <si>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</si>
  <si>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</si>
  <si>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</si>
  <si>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</si>
  <si>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</si>
  <si>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</si>
  <si>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</si>
  <si>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</si>
  <si>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</si>
  <si>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</si>
  <si>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</si>
  <si>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</si>
  <si>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</si>
  <si>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</si>
  <si>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</si>
  <si>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</si>
  <si>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</si>
  <si>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</si>
  <si>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</si>
  <si>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</si>
  <si>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</si>
  <si>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</si>
  <si>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</si>
  <si>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</si>
  <si>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</si>
  <si>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</si>
  <si>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</si>
  <si>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</si>
  <si>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</si>
  <si>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</si>
  <si>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</si>
  <si>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</si>
  <si>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</si>
  <si>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</si>
  <si>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</si>
  <si>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</si>
  <si>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</si>
  <si>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</si>
  <si>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</si>
  <si>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</si>
  <si>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</si>
  <si>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</si>
  <si>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</si>
  <si>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</si>
  <si>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</si>
  <si>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</si>
  <si>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</si>
  <si>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</si>
  <si>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</si>
  <si>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</si>
  <si>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</si>
  <si>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</si>
  <si>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</si>
  <si>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</si>
  <si>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</si>
  <si>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</si>
  <si>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</si>
  <si>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</si>
  <si>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</si>
  <si>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</si>
  <si>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</si>
  <si>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</si>
  <si>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</si>
  <si>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</si>
  <si>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</si>
  <si>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</si>
  <si>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</si>
  <si>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</si>
  <si>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</si>
  <si>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</si>
  <si>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</si>
  <si>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</si>
  <si>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</si>
  <si>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</si>
  <si>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</si>
  <si>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</si>
  <si>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</si>
  <si>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</si>
  <si>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</si>
  <si>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</si>
  <si>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</si>
  <si>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</si>
  <si>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</si>
  <si>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</si>
  <si>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</si>
  <si>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</si>
  <si>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</si>
  <si>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</si>
  <si>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</si>
  <si>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</si>
  <si>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</si>
  <si>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</si>
  <si>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</si>
  <si>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</si>
  <si>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</si>
  <si>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</si>
  <si>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</si>
  <si>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</si>
  <si>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</si>
  <si>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</si>
  <si>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</si>
  <si>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</si>
  <si>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</si>
  <si>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</si>
  <si>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</si>
  <si>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</si>
  <si>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</si>
  <si>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</si>
  <si>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</si>
  <si>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</si>
  <si>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</si>
  <si>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</si>
  <si>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</si>
  <si>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</si>
  <si>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</si>
  <si>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</si>
  <si>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</si>
  <si>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</si>
  <si>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</si>
  <si>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</si>
  <si>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</si>
  <si>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</si>
  <si>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</si>
  <si>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</si>
  <si>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</si>
  <si>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</si>
  <si>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</si>
  <si>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</si>
  <si>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</si>
  <si>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</si>
  <si>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</si>
  <si>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</si>
  <si>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</si>
  <si>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</si>
  <si>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</si>
  <si>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</si>
  <si>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</si>
  <si>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</si>
  <si>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</si>
  <si>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</si>
  <si>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</si>
  <si>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</si>
  <si>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</si>
  <si>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</si>
  <si>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</si>
  <si>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</si>
  <si>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</si>
  <si>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</si>
  <si>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</si>
  <si>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</si>
  <si>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</si>
  <si>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</si>
  <si>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</si>
  <si>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</si>
  <si>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</si>
  <si>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</si>
  <si>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</si>
  <si>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</si>
  <si>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</si>
  <si>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</si>
  <si>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</si>
  <si>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</si>
  <si>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</si>
  <si>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</si>
  <si>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</si>
  <si>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</si>
  <si>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</si>
  <si>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</si>
  <si>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</si>
  <si>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</si>
  <si>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</si>
  <si>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</si>
  <si>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</si>
  <si>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</si>
  <si>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</si>
  <si>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</si>
  <si>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</si>
  <si>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</si>
  <si>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</si>
  <si>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</si>
  <si>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</si>
  <si>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</si>
  <si>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</si>
  <si>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</si>
  <si>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</si>
  <si>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</si>
  <si>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</si>
  <si>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</si>
  <si>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</si>
  <si>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</si>
  <si>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</si>
  <si>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</si>
  <si>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</si>
  <si>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</si>
  <si>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</si>
  <si>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</si>
  <si>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</si>
  <si>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</si>
  <si>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</si>
  <si>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</si>
  <si>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</si>
  <si>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</si>
  <si>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</si>
  <si>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</si>
  <si>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</si>
  <si>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</si>
  <si>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</si>
  <si>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</si>
  <si>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</si>
  <si>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</si>
  <si>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</si>
  <si>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</si>
  <si>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</si>
  <si>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</si>
  <si>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</si>
  <si>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</si>
  <si>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</si>
  <si>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</si>
  <si>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</si>
  <si>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</si>
  <si>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</si>
  <si>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</si>
  <si>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</si>
  <si>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</si>
  <si>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</si>
  <si>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</si>
  <si>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</si>
  <si>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</si>
  <si>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</si>
  <si>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</si>
  <si>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</si>
  <si>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</si>
  <si>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</si>
  <si>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</si>
  <si>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</si>
  <si>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</si>
  <si>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</si>
  <si>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</si>
  <si>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</si>
  <si>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</si>
  <si>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</si>
  <si>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</si>
  <si>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</si>
  <si>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</si>
  <si>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</si>
  <si>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</si>
  <si>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</si>
  <si>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</si>
  <si>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</si>
  <si>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</si>
  <si>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</si>
  <si>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</si>
  <si>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</si>
  <si>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</si>
  <si>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</si>
  <si>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</si>
  <si>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</si>
  <si>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</si>
  <si>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</si>
  <si>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</si>
  <si>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</si>
  <si>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</si>
  <si>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</si>
  <si>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</si>
  <si>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</si>
  <si>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</si>
  <si>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</si>
  <si>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</si>
  <si>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</si>
  <si>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</si>
  <si>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</si>
  <si>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</si>
  <si>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</si>
  <si>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</si>
  <si>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</si>
  <si>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</si>
  <si>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</si>
  <si>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</si>
  <si>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</si>
  <si>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</si>
  <si>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</si>
  <si>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</si>
  <si>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</si>
  <si>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</si>
  <si>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</si>
  <si>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</si>
  <si>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</si>
  <si>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</si>
  <si>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</si>
  <si>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</si>
  <si>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</si>
  <si>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</si>
  <si>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</si>
  <si>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</si>
  <si>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</si>
  <si>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</si>
  <si>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</si>
  <si>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</si>
  <si>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</si>
  <si>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</si>
  <si>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</si>
  <si>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</si>
  <si>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</si>
  <si>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</si>
  <si>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</si>
  <si>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</si>
  <si>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</si>
  <si>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</si>
  <si>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</si>
  <si>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</si>
  <si>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</si>
  <si>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</si>
  <si>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</si>
  <si>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</si>
  <si>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</si>
  <si>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</si>
  <si>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</si>
  <si>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</si>
  <si>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</si>
  <si>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</si>
  <si>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</si>
  <si>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</si>
  <si>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</si>
  <si>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</si>
  <si>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</si>
  <si>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</si>
  <si>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</si>
  <si>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</si>
  <si>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</si>
  <si>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</si>
  <si>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</si>
  <si>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</si>
  <si>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</si>
  <si>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</si>
  <si>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</si>
  <si>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</si>
  <si>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</si>
  <si>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</si>
  <si>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</si>
  <si>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</si>
  <si>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</si>
  <si>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</si>
  <si>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</si>
  <si>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</si>
  <si>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</si>
  <si>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</si>
  <si>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</si>
  <si>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</si>
  <si>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</si>
  <si>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</si>
  <si>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</si>
  <si>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</si>
  <si>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</si>
  <si>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</si>
  <si>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</si>
  <si>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</si>
  <si>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</si>
  <si>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</si>
  <si>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</si>
  <si>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</si>
  <si>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</si>
  <si>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</si>
  <si>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</si>
  <si>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</si>
  <si>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</si>
  <si>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</si>
  <si>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</si>
  <si>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</si>
  <si>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</si>
  <si>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</si>
  <si>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</si>
  <si>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</si>
  <si>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</si>
  <si>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</si>
  <si>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</si>
  <si>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</si>
  <si>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</si>
  <si>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</si>
  <si>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</si>
  <si>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</si>
  <si>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</si>
  <si>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</si>
  <si>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</si>
  <si>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</si>
  <si>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</si>
  <si>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</si>
  <si>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</si>
  <si>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</si>
  <si>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</si>
  <si>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</si>
  <si>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</si>
  <si>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</si>
  <si>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</si>
  <si>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</si>
  <si>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</si>
  <si>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</si>
  <si>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</si>
  <si>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</si>
  <si>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</si>
  <si>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</si>
  <si>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</si>
  <si>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</si>
  <si>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</si>
  <si>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</si>
  <si>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</si>
  <si>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</si>
  <si>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</si>
  <si>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</si>
  <si>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</si>
  <si>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</si>
  <si>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</si>
  <si>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</si>
  <si>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</si>
  <si>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</si>
  <si>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</si>
  <si>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</si>
  <si>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</si>
  <si>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</si>
  <si>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</si>
  <si>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</si>
  <si>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</si>
  <si>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</si>
  <si>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</si>
  <si>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</si>
  <si>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</si>
  <si>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</si>
  <si>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</si>
  <si>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</si>
  <si>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</si>
  <si>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</si>
  <si>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</si>
  <si>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</si>
  <si>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</si>
  <si>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</si>
  <si>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</si>
  <si>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</si>
  <si>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</si>
  <si>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</si>
  <si>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</si>
  <si>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</si>
  <si>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</si>
  <si>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</si>
  <si>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</si>
  <si>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</si>
  <si>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</si>
  <si>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</si>
  <si>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</si>
  <si>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</si>
  <si>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</si>
  <si>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</si>
  <si>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</si>
  <si>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</si>
  <si>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</si>
  <si>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</si>
  <si>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</si>
  <si>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</si>
  <si>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</si>
  <si>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</si>
  <si>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</si>
  <si>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</si>
  <si>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</si>
  <si>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</si>
  <si>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</si>
  <si>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</si>
  <si>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</si>
  <si>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</si>
  <si>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</si>
  <si>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</si>
  <si>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</si>
  <si>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</si>
  <si>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</si>
  <si>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</si>
  <si>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</si>
  <si>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</si>
  <si>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</si>
  <si>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</si>
  <si>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</si>
  <si>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</si>
  <si>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</si>
  <si>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</si>
  <si>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</si>
  <si>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</si>
  <si>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</si>
  <si>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</si>
  <si>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</si>
  <si>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</si>
  <si>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</si>
  <si>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</si>
  <si>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</si>
  <si>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</si>
  <si>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</si>
  <si>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</si>
  <si>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</si>
  <si>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</si>
  <si>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</si>
  <si>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</si>
  <si>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</si>
  <si>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</si>
  <si>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</si>
  <si>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</si>
  <si>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</si>
  <si>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</si>
  <si>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</si>
  <si>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</si>
  <si>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</si>
  <si>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</si>
  <si>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</si>
  <si>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</si>
  <si>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</si>
  <si>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</si>
  <si>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</si>
  <si>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</si>
  <si>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</si>
  <si>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</si>
  <si>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</si>
  <si>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</si>
  <si>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</si>
  <si>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</si>
  <si>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</si>
  <si>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</si>
  <si>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</si>
  <si>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</si>
  <si>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</si>
  <si>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</si>
  <si>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</si>
  <si>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</si>
  <si>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</si>
  <si>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</si>
  <si>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</si>
  <si>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</si>
  <si>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</si>
  <si>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</si>
  <si>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</si>
  <si>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</si>
  <si>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</si>
  <si>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</si>
  <si>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</si>
  <si>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</si>
  <si>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</si>
  <si>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</si>
  <si>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</si>
  <si>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</si>
  <si>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</si>
  <si>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</si>
  <si>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</si>
  <si>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</si>
  <si>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</si>
  <si>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</si>
  <si>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</si>
  <si>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</si>
  <si>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</si>
  <si>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</si>
  <si>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</si>
  <si>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</si>
  <si>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</si>
  <si>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</si>
  <si>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</si>
  <si>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</si>
  <si>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</si>
  <si>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</si>
  <si>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</si>
  <si>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</si>
  <si>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</si>
  <si>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</si>
  <si>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</si>
  <si>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</si>
  <si>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</si>
  <si>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</si>
  <si>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</si>
  <si>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</si>
  <si>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</si>
  <si>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</si>
  <si>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</si>
  <si>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</si>
  <si>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</si>
  <si>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</si>
  <si>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</si>
  <si>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</si>
  <si>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</si>
  <si>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</si>
  <si>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</si>
  <si>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</si>
  <si>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</si>
  <si>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</si>
  <si>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</si>
  <si>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</si>
  <si>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</si>
  <si>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</si>
  <si>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</si>
  <si>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</si>
  <si>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</si>
  <si>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</si>
  <si>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</si>
  <si>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</si>
  <si>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</si>
  <si>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</si>
  <si>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</si>
  <si>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</si>
  <si>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</si>
  <si>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</si>
  <si>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</si>
  <si>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</si>
  <si>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</si>
  <si>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</si>
  <si>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</si>
  <si>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</si>
  <si>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</si>
  <si>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</si>
  <si>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</si>
  <si>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</si>
  <si>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</si>
  <si>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</si>
  <si>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</si>
  <si>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</si>
  <si>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</si>
  <si>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</si>
  <si>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</si>
  <si>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</si>
  <si>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</si>
  <si>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</si>
  <si>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</si>
  <si>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</si>
  <si>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</si>
  <si>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</si>
  <si>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</si>
  <si>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</si>
  <si>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</si>
  <si>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</si>
  <si>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</si>
  <si>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</si>
  <si>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</si>
  <si>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</si>
  <si>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</si>
  <si>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</si>
  <si>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</si>
  <si>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</si>
  <si>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</si>
  <si>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</si>
  <si>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</si>
  <si>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</si>
  <si>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</si>
  <si>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</si>
  <si>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</si>
  <si>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</si>
  <si>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</si>
  <si>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</si>
  <si>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</si>
  <si>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</si>
  <si>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</si>
  <si>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</si>
  <si>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</si>
  <si>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</si>
  <si>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</si>
  <si>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</si>
  <si>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</si>
  <si>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</si>
  <si>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</si>
  <si>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</si>
  <si>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</si>
  <si>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</si>
  <si>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</si>
  <si>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</si>
  <si>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</si>
  <si>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</si>
  <si>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</si>
  <si>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</si>
  <si>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</si>
  <si>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</si>
  <si>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</si>
  <si>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</si>
  <si>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</si>
  <si>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</si>
  <si>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</si>
  <si>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</si>
  <si>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</si>
  <si>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</si>
  <si>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</si>
  <si>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</si>
  <si>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</si>
  <si>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</si>
  <si>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</si>
  <si>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</si>
  <si>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</si>
  <si>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</si>
  <si>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</si>
  <si>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</si>
  <si>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</si>
  <si>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</si>
  <si>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</si>
  <si>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</si>
  <si>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</si>
  <si>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</si>
  <si>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</si>
  <si>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</si>
  <si>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</si>
  <si>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</si>
  <si>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</si>
  <si>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</si>
  <si>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</si>
  <si>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</si>
  <si>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</si>
  <si>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</si>
  <si>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</si>
  <si>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</si>
  <si>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</si>
  <si>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</si>
  <si>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</si>
  <si>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</si>
  <si>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</si>
  <si>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</si>
  <si>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</si>
  <si>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</si>
  <si>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</si>
  <si>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</si>
  <si>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</si>
  <si>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</si>
  <si>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</si>
  <si>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</si>
  <si>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</si>
  <si>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</si>
  <si>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</si>
  <si>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</si>
  <si>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</si>
  <si>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</si>
  <si>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</si>
  <si>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</si>
  <si>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</si>
  <si>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</si>
  <si>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</si>
  <si>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</si>
  <si>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</si>
  <si>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</si>
  <si>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</si>
  <si>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</si>
  <si>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</si>
  <si>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</si>
  <si>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</si>
  <si>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</si>
  <si>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</si>
  <si>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</si>
  <si>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</si>
  <si>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</si>
  <si>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</si>
  <si>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</si>
  <si>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</si>
  <si>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</si>
  <si>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</si>
  <si>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</si>
  <si>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</si>
  <si>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</si>
  <si>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</si>
  <si>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</si>
  <si>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</si>
  <si>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</si>
  <si>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</si>
  <si>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</si>
  <si>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</si>
  <si>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</si>
  <si>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</si>
  <si>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</si>
  <si>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</si>
  <si>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</si>
  <si>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</si>
  <si>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</si>
  <si>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</si>
  <si>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</si>
  <si>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</si>
  <si>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</si>
  <si>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</si>
  <si>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</si>
  <si>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</si>
  <si>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</si>
  <si>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</si>
  <si>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</si>
  <si>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</si>
  <si>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</si>
  <si>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</si>
  <si>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</si>
  <si>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</si>
  <si>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</si>
  <si>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</si>
  <si>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</si>
  <si>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</si>
  <si>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</si>
  <si>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</si>
  <si>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</si>
  <si>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</si>
  <si>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</si>
  <si>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</si>
  <si>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</si>
  <si>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</si>
  <si>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</si>
  <si>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</si>
  <si>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</si>
  <si>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</si>
  <si>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</si>
  <si>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</si>
  <si>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</si>
  <si>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</si>
  <si>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</si>
  <si>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</si>
  <si>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</si>
  <si>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</si>
  <si>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</si>
  <si>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</si>
  <si>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</si>
  <si>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</si>
  <si>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</si>
  <si>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</si>
  <si>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</si>
  <si>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</si>
  <si>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</si>
  <si>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</si>
  <si>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</si>
  <si>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</si>
  <si>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</si>
  <si>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</si>
  <si>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</si>
  <si>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</si>
  <si>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</si>
  <si>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</si>
  <si>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</si>
  <si>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</si>
  <si>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</si>
  <si>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</si>
  <si>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</si>
  <si>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</si>
  <si>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</si>
  <si>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</si>
  <si>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</si>
  <si>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</si>
  <si>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</si>
  <si>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</si>
  <si>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</si>
  <si>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</si>
  <si>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</si>
  <si>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</si>
  <si>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</si>
  <si>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</si>
  <si>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</si>
  <si>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</si>
  <si>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</si>
  <si>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</si>
  <si>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</si>
  <si>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</si>
  <si>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</si>
  <si>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</si>
  <si>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</si>
  <si>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</si>
  <si>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</si>
  <si>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</si>
  <si>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</si>
  <si>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</si>
  <si>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</si>
  <si>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</si>
  <si>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</si>
  <si>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</si>
  <si>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</si>
  <si>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</si>
  <si>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</si>
  <si>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</si>
  <si>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</si>
  <si>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</si>
  <si>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</si>
  <si>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</si>
  <si>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</si>
  <si>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</si>
  <si>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</si>
  <si>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</si>
  <si>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</si>
  <si>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</si>
  <si>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</si>
  <si>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</si>
  <si>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</si>
  <si>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</si>
  <si>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</si>
  <si>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</si>
  <si>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</si>
  <si>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</si>
  <si>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</si>
  <si>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</si>
  <si>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</si>
  <si>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</si>
  <si>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</si>
  <si>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</si>
  <si>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</si>
  <si>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</si>
  <si>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</si>
  <si>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</si>
  <si>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</si>
  <si>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</si>
  <si>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</si>
  <si>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</si>
  <si>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</si>
  <si>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</si>
  <si>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</si>
  <si>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</si>
  <si>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</si>
  <si>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</si>
  <si>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</si>
  <si>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</si>
  <si>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</si>
  <si>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</si>
  <si>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</si>
  <si>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</si>
  <si>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</si>
  <si>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</si>
  <si>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</si>
  <si>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</si>
  <si>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</si>
  <si>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</si>
  <si>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</si>
  <si>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</si>
  <si>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</si>
  <si>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</si>
  <si>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</si>
  <si>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</si>
  <si>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</si>
  <si>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</si>
  <si>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</si>
  <si>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</si>
  <si>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</si>
  <si>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</si>
  <si>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</si>
  <si>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</si>
  <si>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</si>
  <si>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</si>
  <si>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</si>
  <si>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</si>
  <si>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</si>
  <si>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</si>
  <si>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</si>
  <si>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</si>
  <si>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</si>
  <si>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</si>
  <si>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</si>
  <si>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</si>
  <si>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</si>
  <si>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</si>
  <si>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</si>
  <si>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</si>
  <si>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</si>
  <si>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</si>
  <si>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</si>
  <si>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</si>
  <si>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</si>
  <si>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</si>
  <si>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</si>
  <si>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</si>
  <si>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</si>
  <si>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</si>
  <si>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</si>
  <si>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</si>
  <si>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</si>
  <si>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</si>
  <si>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</si>
  <si>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</si>
  <si>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</si>
  <si>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</si>
  <si>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</si>
  <si>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</si>
  <si>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</si>
  <si>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</si>
  <si>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</si>
  <si>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</si>
  <si>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</si>
  <si>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</si>
  <si>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</si>
  <si>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</si>
  <si>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</si>
  <si>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</si>
  <si>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</si>
  <si>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</si>
  <si>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</si>
  <si>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</si>
  <si>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</si>
  <si>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</si>
  <si>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</si>
  <si>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</si>
  <si>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</si>
  <si>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</si>
  <si>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</si>
  <si>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</si>
  <si>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</si>
  <si>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</si>
  <si>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</si>
  <si>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</si>
  <si>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</si>
  <si>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</si>
  <si>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</si>
  <si>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</si>
  <si>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</si>
  <si>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</si>
  <si>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</si>
  <si>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</si>
  <si>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</si>
  <si>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</si>
  <si>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</si>
  <si>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</si>
  <si>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</si>
  <si>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</si>
  <si>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</si>
  <si>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</si>
  <si>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</si>
  <si>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</si>
  <si>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</si>
  <si>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</si>
  <si>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</si>
  <si>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</si>
  <si>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</si>
  <si>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</si>
  <si>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</si>
  <si>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</si>
  <si>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</si>
  <si>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</si>
  <si>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</si>
  <si>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</si>
  <si>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</si>
  <si>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</si>
  <si>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</si>
  <si>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</si>
  <si>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</si>
  <si>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</si>
  <si>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</si>
  <si>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</si>
  <si>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</si>
  <si>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</si>
  <si>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</si>
  <si>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</si>
  <si>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</si>
  <si>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</si>
  <si>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</si>
  <si>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</si>
  <si>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</si>
  <si>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</si>
  <si>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</si>
  <si>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</si>
  <si>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</si>
  <si>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</si>
  <si>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</si>
  <si>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</si>
  <si>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</si>
  <si>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</si>
  <si>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</si>
  <si>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</si>
  <si>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</si>
  <si>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</si>
  <si>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</si>
  <si>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</si>
  <si>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</si>
  <si>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</si>
  <si>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</si>
  <si>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</si>
  <si>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</si>
  <si>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</si>
  <si>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</si>
  <si>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</si>
  <si>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</si>
  <si>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</si>
  <si>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</si>
  <si>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</si>
  <si>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</si>
  <si>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</si>
  <si>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</si>
  <si>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</si>
  <si>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</si>
  <si>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</si>
  <si>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</si>
  <si>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</si>
  <si>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</si>
  <si>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</si>
  <si>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</si>
  <si>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</si>
  <si>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</si>
  <si>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</si>
  <si>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</si>
  <si>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</si>
  <si>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</si>
  <si>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</si>
  <si>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</si>
  <si>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</si>
  <si>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</si>
  <si>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</si>
  <si>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</si>
  <si>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</si>
  <si>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</si>
  <si>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</si>
  <si>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</si>
  <si>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</si>
  <si>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</si>
  <si>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</si>
  <si>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</si>
  <si>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</si>
  <si>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</si>
  <si>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</si>
  <si>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</si>
  <si>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</si>
  <si>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</si>
  <si>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</si>
  <si>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</si>
  <si>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</si>
  <si>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</si>
  <si>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</si>
  <si>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</si>
  <si>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</si>
  <si>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</si>
  <si>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</si>
  <si>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</si>
  <si>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</si>
  <si>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</si>
  <si>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</si>
  <si>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</si>
  <si>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</si>
  <si>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</si>
  <si>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</si>
  <si>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</si>
  <si>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</si>
  <si>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</si>
  <si>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</si>
  <si>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</si>
  <si>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</si>
  <si>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</si>
  <si>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</si>
  <si>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</si>
  <si>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</si>
  <si>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</si>
  <si>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</si>
  <si>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</si>
  <si>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</si>
  <si>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</si>
  <si>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</si>
  <si>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</si>
  <si>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</si>
  <si>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</si>
  <si>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</si>
  <si>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</si>
  <si>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</si>
  <si>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</si>
  <si>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</si>
  <si>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</si>
  <si>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</si>
  <si>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</si>
  <si>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</si>
  <si>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</si>
  <si>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</si>
  <si>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</si>
  <si>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</si>
  <si>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</si>
  <si>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</si>
  <si>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</si>
  <si>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</si>
  <si>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</si>
  <si>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</si>
  <si>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</si>
  <si>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</si>
  <si>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</si>
  <si>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</si>
  <si>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</si>
  <si>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</si>
  <si>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</si>
  <si>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</si>
  <si>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</si>
  <si>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</si>
  <si>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</si>
  <si>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</si>
  <si>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</si>
  <si>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</si>
  <si>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</si>
  <si>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</si>
  <si>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</si>
  <si>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</si>
  <si>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</si>
  <si>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</si>
  <si>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</si>
  <si>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</si>
  <si>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</si>
  <si>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</si>
  <si>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</si>
  <si>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</si>
  <si>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</si>
  <si>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</si>
  <si>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</si>
  <si>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</si>
  <si>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</si>
  <si>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</si>
  <si>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</si>
  <si>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</si>
  <si>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</si>
  <si>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</si>
  <si>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</si>
  <si>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</si>
  <si>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</si>
  <si>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</si>
  <si>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</si>
  <si>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</si>
  <si>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</si>
  <si>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</si>
  <si>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</si>
  <si>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</si>
  <si>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</si>
  <si>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</si>
  <si>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</si>
  <si>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</si>
  <si>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</si>
  <si>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</si>
  <si>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</si>
  <si>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</si>
  <si>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</si>
  <si>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</si>
  <si>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</si>
  <si>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</si>
  <si>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</si>
  <si>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</si>
  <si>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</si>
  <si>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</si>
  <si>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</si>
  <si>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</si>
  <si>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</si>
  <si>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</si>
  <si>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</si>
  <si>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</si>
  <si>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</si>
  <si>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</si>
  <si>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</si>
  <si>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</si>
  <si>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</si>
  <si>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</si>
  <si>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</si>
  <si>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</si>
  <si>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</si>
  <si>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</si>
  <si>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</si>
  <si>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</si>
  <si>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</si>
  <si>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</si>
  <si>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</si>
  <si>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</si>
  <si>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</si>
  <si>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</si>
  <si>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</si>
  <si>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</si>
  <si>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</si>
  <si>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</si>
  <si>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</si>
  <si>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</si>
  <si>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</si>
  <si>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</si>
  <si>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</si>
  <si>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</si>
  <si>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</si>
  <si>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</si>
  <si>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</si>
  <si>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</si>
  <si>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</si>
  <si>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</si>
  <si>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</si>
  <si>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</si>
  <si>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</si>
  <si>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</si>
  <si>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</si>
  <si>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</si>
  <si>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</si>
  <si>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</si>
  <si>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</si>
  <si>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</si>
  <si>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</si>
  <si>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</si>
  <si>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</si>
  <si>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</si>
  <si>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</si>
  <si>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</si>
  <si>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</si>
  <si>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</si>
  <si>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</si>
  <si>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</si>
  <si>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</si>
  <si>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</si>
  <si>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</si>
  <si>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</si>
  <si>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</si>
  <si>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</si>
  <si>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</si>
  <si>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</si>
  <si>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</si>
  <si>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</si>
  <si>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</si>
  <si>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</si>
  <si>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</si>
  <si>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</si>
  <si>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</si>
  <si>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</si>
  <si>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</si>
  <si>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</si>
  <si>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</si>
  <si>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</si>
  <si>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</si>
  <si>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</si>
  <si>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</si>
  <si>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</si>
  <si>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</si>
  <si>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</si>
  <si>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</si>
  <si>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</si>
  <si>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</si>
  <si>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</si>
  <si>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</si>
  <si>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</si>
  <si>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</si>
  <si>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</si>
  <si>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</si>
  <si>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</si>
  <si>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</si>
  <si>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</si>
  <si>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</si>
  <si>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</si>
  <si>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</si>
  <si>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</si>
  <si>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</si>
  <si>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</si>
  <si>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</si>
  <si>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</si>
  <si>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</si>
  <si>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</si>
  <si>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</si>
  <si>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</si>
  <si>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</si>
  <si>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</si>
  <si>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</si>
  <si>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</si>
  <si>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</si>
  <si>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</si>
  <si>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</si>
  <si>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</si>
  <si>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</si>
  <si>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</si>
  <si>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</si>
  <si>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</si>
  <si>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</si>
  <si>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</si>
  <si>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</si>
  <si>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</si>
  <si>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</si>
  <si>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</si>
  <si>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</si>
  <si>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</si>
  <si>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</si>
  <si>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</si>
  <si>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</si>
  <si>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</si>
  <si>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</si>
  <si>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</si>
  <si>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</si>
  <si>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</si>
  <si>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</si>
  <si>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</si>
  <si>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</si>
  <si>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</si>
  <si>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</si>
  <si>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</si>
  <si>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</si>
  <si>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</si>
  <si>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</si>
  <si>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</si>
  <si>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</si>
  <si>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</si>
  <si>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</si>
  <si>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</si>
  <si>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</si>
  <si>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</si>
  <si>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</si>
  <si>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</si>
  <si>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</si>
  <si>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</si>
  <si>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</si>
  <si>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</si>
  <si>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</si>
  <si>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</si>
  <si>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</si>
  <si>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</si>
  <si>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</si>
  <si>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</si>
  <si>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</si>
  <si>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</si>
  <si>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</si>
  <si>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</si>
  <si>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</si>
  <si>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</si>
  <si>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</si>
  <si>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</si>
  <si>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</si>
  <si>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</si>
  <si>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</si>
  <si>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</si>
  <si>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</si>
  <si>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</si>
  <si>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</si>
  <si>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</si>
  <si>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</si>
  <si>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</si>
  <si>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</si>
  <si>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</si>
  <si>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</si>
  <si>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</si>
  <si>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</si>
  <si>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</si>
  <si>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</si>
  <si>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</si>
  <si>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</si>
  <si>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</si>
  <si>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</si>
  <si>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</si>
  <si>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</si>
  <si>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</si>
  <si>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</si>
  <si>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</si>
  <si>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</si>
  <si>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</si>
  <si>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</si>
  <si>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</si>
  <si>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</si>
  <si>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</si>
  <si>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</si>
  <si>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</si>
  <si>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</si>
  <si>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</si>
  <si>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</si>
  <si>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</si>
  <si>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</si>
  <si>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</si>
  <si>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</si>
  <si>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</si>
  <si>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</si>
  <si>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</si>
  <si>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</si>
  <si>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</si>
  <si>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</si>
  <si>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</si>
  <si>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</si>
  <si>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</si>
  <si>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</si>
  <si>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</si>
  <si>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</si>
  <si>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</si>
  <si>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</si>
  <si>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</si>
  <si>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</si>
  <si>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</si>
  <si>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</si>
  <si>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</si>
  <si>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</si>
  <si>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</si>
  <si>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</si>
  <si>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</si>
  <si>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</si>
  <si>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</si>
  <si>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</si>
  <si>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</si>
  <si>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</si>
  <si>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</si>
  <si>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</si>
  <si>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</si>
  <si>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</si>
  <si>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</si>
  <si>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</si>
  <si>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</si>
  <si>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</si>
  <si>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</si>
  <si>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</si>
  <si>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</si>
  <si>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</si>
  <si>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</si>
  <si>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</si>
  <si>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</si>
  <si>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</si>
  <si>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</si>
  <si>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</si>
  <si>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</si>
  <si>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</si>
  <si>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</si>
  <si>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</si>
  <si>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</si>
  <si>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</si>
  <si>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</si>
  <si>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</si>
  <si>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</si>
  <si>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</si>
  <si>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</si>
  <si>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</si>
  <si>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</si>
  <si>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</si>
  <si>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</si>
  <si>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</si>
  <si>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</si>
  <si>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</si>
  <si>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</si>
  <si>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</si>
  <si>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</si>
  <si>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</si>
  <si>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</si>
  <si>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</si>
  <si>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</si>
  <si>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</si>
  <si>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</si>
  <si>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</si>
  <si>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</si>
  <si>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</si>
  <si>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</si>
  <si>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</si>
  <si>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</si>
  <si>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</si>
  <si>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</si>
  <si>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</si>
  <si>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</si>
  <si>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</si>
  <si>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</si>
  <si>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</si>
  <si>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</si>
  <si>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</si>
  <si>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</si>
  <si>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</si>
  <si>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</si>
  <si>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</si>
  <si>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</si>
  <si>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</si>
  <si>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</si>
  <si>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</si>
  <si>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</si>
  <si>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</si>
  <si>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</si>
  <si>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</si>
  <si>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</si>
  <si>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</si>
  <si>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</si>
  <si>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</si>
  <si>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</si>
  <si>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</si>
  <si>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</si>
  <si>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</si>
  <si>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</si>
  <si>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</si>
  <si>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</si>
  <si>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</si>
  <si>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</si>
  <si>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</si>
  <si>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</si>
  <si>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</si>
  <si>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</si>
  <si>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</si>
  <si>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</si>
  <si>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</si>
  <si>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</si>
  <si>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</si>
  <si>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</si>
  <si>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</si>
  <si>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</si>
  <si>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</si>
  <si>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</si>
  <si>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</si>
  <si>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</si>
  <si>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</si>
  <si>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</si>
  <si>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</si>
  <si>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</si>
  <si>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</si>
  <si>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</si>
  <si>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</si>
  <si>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</si>
  <si>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</si>
  <si>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</si>
  <si>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</si>
  <si>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</si>
  <si>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</si>
  <si>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</si>
  <si>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</si>
  <si>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</si>
  <si>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</si>
  <si>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</si>
  <si>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</si>
  <si>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</si>
  <si>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</si>
  <si>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</si>
  <si>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</si>
  <si>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</si>
  <si>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</si>
  <si>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</si>
  <si>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</si>
  <si>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</si>
  <si>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</si>
  <si>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</si>
  <si>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</si>
  <si>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</si>
  <si>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</si>
  <si>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</si>
  <si>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</si>
  <si>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</si>
  <si>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</si>
  <si>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</si>
  <si>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</si>
  <si>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</si>
  <si>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</si>
  <si>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</si>
  <si>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</si>
  <si>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</si>
  <si>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</si>
  <si>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</si>
  <si>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</si>
  <si>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</si>
  <si>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</si>
  <si>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</si>
  <si>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</si>
  <si>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</si>
  <si>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</si>
  <si>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</si>
  <si>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</si>
  <si>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</si>
  <si>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</si>
  <si>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</si>
  <si>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</si>
  <si>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</si>
  <si>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</si>
  <si>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</si>
  <si>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</si>
  <si>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</si>
  <si>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</si>
  <si>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</si>
  <si>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</si>
  <si>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</si>
  <si>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</si>
  <si>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</si>
  <si>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</si>
  <si>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</si>
  <si>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</si>
  <si>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</si>
  <si>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</si>
  <si>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</si>
  <si>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</si>
  <si>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</si>
  <si>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</si>
  <si>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</si>
  <si>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</si>
  <si>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</si>
  <si>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</si>
  <si>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</si>
  <si>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</si>
  <si>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</si>
  <si>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</si>
  <si>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</si>
  <si>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</si>
  <si>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</si>
  <si>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</si>
  <si>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</si>
  <si>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</si>
  <si>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</si>
  <si>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</si>
  <si>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</si>
  <si>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</si>
  <si>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</si>
  <si>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</si>
  <si>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</si>
  <si>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</si>
  <si>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</si>
  <si>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</si>
  <si>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</si>
  <si>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</si>
  <si>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</si>
  <si>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</si>
  <si>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</si>
  <si>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</si>
  <si>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</si>
  <si>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</si>
  <si>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</si>
  <si>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</si>
  <si>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</si>
  <si>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</si>
  <si>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</si>
  <si>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</si>
  <si>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</si>
  <si>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</si>
  <si>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</si>
  <si>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</si>
  <si>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</si>
  <si>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</si>
  <si>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</si>
  <si>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</si>
  <si>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</si>
  <si>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</si>
  <si>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</si>
  <si>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</si>
  <si>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</si>
  <si>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</si>
  <si>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</si>
  <si>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</si>
  <si>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</si>
  <si>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</si>
  <si>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</si>
  <si>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</si>
  <si>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</si>
  <si>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</si>
  <si>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</si>
  <si>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</si>
  <si>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</si>
  <si>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</si>
  <si>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</si>
  <si>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</si>
  <si>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</si>
  <si>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</si>
  <si>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</si>
  <si>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</si>
  <si>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</si>
  <si>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</si>
  <si>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</si>
  <si>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</si>
  <si>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</si>
  <si>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</si>
  <si>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</si>
  <si>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</si>
  <si>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</si>
  <si>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</si>
  <si>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</si>
  <si>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</si>
  <si>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</si>
  <si>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</si>
  <si>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</si>
  <si>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</si>
  <si>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</si>
  <si>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</si>
  <si>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</si>
  <si>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</si>
  <si>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</si>
  <si>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</si>
  <si>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</si>
  <si>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</si>
  <si>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</si>
  <si>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</si>
  <si>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</si>
  <si>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</si>
  <si>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</si>
  <si>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</si>
  <si>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</si>
  <si>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</si>
  <si>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</si>
  <si>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</si>
  <si>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</si>
  <si>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</si>
  <si>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</si>
  <si>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</si>
  <si>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</si>
  <si>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</si>
  <si>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</si>
  <si>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</si>
  <si>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</si>
  <si>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</si>
  <si>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</si>
  <si>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</si>
  <si>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</si>
  <si>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</si>
  <si>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</si>
  <si>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</si>
  <si>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</si>
  <si>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</si>
  <si>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</si>
  <si>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</si>
  <si>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</si>
  <si>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</si>
  <si>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</si>
  <si>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</si>
  <si>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</si>
  <si>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</si>
  <si>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</si>
  <si>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</si>
  <si>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</si>
  <si>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</si>
  <si>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</si>
  <si>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</si>
  <si>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</si>
  <si>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</si>
  <si>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</si>
  <si>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</si>
  <si>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</si>
  <si>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</si>
  <si>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</si>
  <si>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</si>
  <si>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</si>
  <si>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</si>
  <si>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</si>
  <si>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</si>
  <si>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</si>
  <si>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</si>
  <si>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</si>
  <si>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</si>
  <si>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</si>
  <si>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</si>
  <si>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</si>
  <si>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</si>
  <si>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</si>
  <si>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</si>
  <si>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</si>
  <si>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</si>
  <si>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</si>
  <si>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</si>
  <si>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</si>
  <si>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</si>
  <si>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</si>
  <si>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</si>
  <si>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</si>
  <si>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</si>
  <si>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</si>
  <si>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</si>
  <si>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</si>
  <si>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</si>
  <si>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</si>
  <si>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</si>
  <si>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</si>
  <si>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</si>
  <si>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</si>
  <si>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</si>
  <si>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</si>
  <si>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</si>
  <si>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</si>
  <si>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</si>
  <si>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</si>
  <si>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</si>
  <si>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</si>
  <si>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</si>
  <si>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</si>
  <si>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</si>
  <si>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</si>
  <si>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</si>
  <si>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</si>
  <si>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</si>
  <si>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</si>
  <si>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</si>
  <si>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</si>
  <si>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</si>
  <si>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</si>
  <si>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</si>
  <si>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</si>
  <si>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</si>
  <si>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</si>
  <si>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</si>
  <si>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</si>
  <si>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</si>
  <si>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</si>
  <si>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</si>
  <si>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</si>
  <si>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</si>
  <si>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</si>
  <si>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</si>
  <si>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</si>
  <si>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</si>
  <si>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</si>
  <si>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</si>
  <si>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</si>
  <si>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</si>
  <si>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</si>
  <si>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</si>
  <si>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</si>
  <si>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</si>
  <si>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</si>
  <si>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</si>
  <si>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</si>
  <si>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</si>
  <si>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</si>
  <si>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</si>
  <si>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</si>
  <si>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</si>
  <si>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</si>
  <si>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</si>
  <si>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</si>
  <si>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</si>
  <si>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</si>
  <si>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</si>
  <si>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</si>
  <si>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</si>
  <si>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</si>
  <si>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</si>
  <si>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</si>
  <si>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</si>
  <si>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</si>
  <si>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</si>
  <si>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</si>
  <si>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</si>
  <si>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</si>
  <si>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</si>
  <si>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</si>
  <si>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</si>
  <si>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</si>
  <si>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</si>
  <si>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</si>
  <si>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</si>
  <si>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</si>
  <si>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</si>
  <si>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</si>
  <si>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</si>
  <si>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</si>
  <si>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</si>
  <si>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</si>
  <si>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</si>
  <si>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</si>
  <si>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</si>
  <si>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</si>
  <si>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</si>
  <si>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</si>
  <si>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</si>
  <si>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</si>
  <si>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</si>
  <si>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</si>
  <si>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</si>
  <si>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</si>
  <si>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</si>
  <si>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</si>
  <si>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</si>
  <si>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</si>
  <si>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</si>
  <si>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</si>
  <si>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</si>
  <si>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</si>
  <si>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</si>
  <si>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</si>
  <si>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</si>
  <si>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</si>
  <si>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</si>
  <si>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</si>
  <si>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</si>
  <si>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</si>
  <si>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</si>
  <si>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</si>
  <si>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</si>
  <si>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</si>
  <si>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</si>
  <si>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</si>
  <si>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</si>
  <si>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</si>
  <si>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</si>
  <si>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</si>
  <si>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</si>
  <si>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</si>
  <si>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</si>
  <si>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</si>
  <si>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</si>
  <si>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</si>
  <si>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</si>
  <si>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</si>
  <si>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</si>
  <si>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</si>
  <si>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</si>
  <si>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</si>
  <si>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</si>
  <si>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</si>
  <si>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</si>
  <si>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</si>
  <si>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</si>
  <si>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</si>
  <si>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</si>
  <si>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</si>
  <si>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</si>
  <si>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</si>
  <si>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</si>
  <si>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</si>
  <si>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</si>
  <si>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</si>
  <si>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</si>
  <si>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</si>
  <si>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</si>
  <si>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</si>
  <si>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</si>
  <si>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</si>
  <si>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</si>
  <si>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</si>
  <si>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</si>
  <si>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</si>
  <si>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</si>
  <si>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</si>
  <si>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</si>
  <si>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</si>
  <si>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</si>
  <si>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</si>
  <si>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</si>
  <si>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</si>
  <si>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</si>
  <si>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</si>
  <si>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</si>
  <si>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</si>
  <si>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</si>
  <si>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</si>
  <si>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</si>
  <si>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</si>
  <si>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</si>
  <si>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</si>
  <si>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</si>
  <si>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</si>
  <si>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</si>
  <si>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</si>
  <si>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</si>
  <si>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</si>
  <si>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</si>
  <si>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</si>
  <si>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</si>
  <si>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</si>
  <si>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</si>
  <si>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</si>
  <si>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</si>
  <si>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</si>
  <si>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</si>
  <si>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</si>
  <si>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</si>
  <si>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</si>
  <si>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</si>
  <si>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</si>
  <si>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</si>
  <si>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</si>
  <si>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</si>
  <si>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</si>
  <si>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</si>
  <si>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</si>
  <si>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</si>
  <si>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</si>
  <si>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</si>
  <si>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</si>
  <si>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</si>
  <si>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</si>
  <si>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</si>
  <si>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</si>
  <si>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</si>
  <si>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</si>
  <si>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</si>
  <si>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</si>
  <si>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</si>
  <si>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</si>
  <si>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</si>
  <si>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</si>
  <si>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</si>
  <si>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</si>
  <si>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</si>
  <si>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</si>
  <si>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</si>
  <si>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</si>
  <si>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</si>
  <si>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</si>
  <si>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</si>
  <si>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</si>
  <si>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</si>
  <si>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</si>
  <si>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</si>
  <si>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</si>
  <si>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</si>
  <si>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</si>
  <si>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</si>
  <si>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</si>
  <si>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</si>
  <si>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</si>
  <si>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</si>
  <si>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</si>
  <si>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</si>
  <si>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</si>
  <si>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</si>
  <si>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</si>
  <si>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</si>
  <si>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</si>
  <si>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</si>
  <si>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</si>
  <si>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</si>
  <si>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</si>
  <si>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</si>
  <si>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</si>
  <si>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</si>
  <si>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</si>
  <si>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</si>
  <si>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</si>
  <si>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</si>
  <si>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</si>
  <si>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</si>
  <si>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</si>
  <si>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</si>
  <si>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</si>
  <si>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</si>
  <si>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</si>
  <si>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</si>
  <si>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</si>
  <si>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</si>
  <si>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</si>
  <si>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</si>
  <si>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</si>
  <si>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</si>
  <si>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</si>
  <si>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</si>
  <si>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</si>
  <si>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</si>
  <si>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</si>
  <si>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</si>
  <si>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</si>
  <si>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</si>
  <si>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</si>
  <si>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</si>
  <si>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</si>
  <si>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</si>
  <si>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</si>
  <si>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</si>
  <si>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</si>
  <si>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</si>
  <si>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</si>
  <si>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</si>
  <si>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</si>
  <si>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</si>
  <si>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</si>
  <si>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</si>
  <si>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</si>
  <si>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</si>
  <si>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</si>
  <si>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</si>
  <si>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</si>
  <si>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</si>
  <si>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</si>
  <si>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</si>
  <si>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</si>
  <si>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</si>
  <si>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</si>
  <si>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</si>
  <si>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</si>
  <si>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</si>
  <si>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</si>
  <si>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</si>
  <si>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</si>
  <si>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</si>
  <si>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</si>
  <si>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</si>
  <si>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</si>
  <si>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</si>
  <si>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</si>
  <si>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</si>
  <si>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</si>
  <si>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</si>
  <si>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</si>
  <si>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</si>
  <si>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</si>
  <si>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</si>
  <si>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</si>
  <si>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</si>
  <si>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</si>
  <si>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</si>
  <si>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</si>
  <si>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</si>
  <si>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</si>
  <si>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</si>
  <si>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</si>
  <si>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</si>
  <si>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</si>
  <si>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</si>
  <si>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</si>
  <si>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</si>
  <si>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</si>
  <si>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</si>
  <si>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</si>
  <si>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</si>
  <si>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</si>
  <si>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</si>
  <si>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</si>
  <si>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</si>
  <si>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</si>
  <si>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</si>
  <si>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</si>
  <si>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</si>
  <si>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</si>
  <si>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</si>
  <si>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</si>
  <si>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</si>
  <si>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</si>
  <si>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</si>
  <si>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</si>
  <si>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</si>
  <si>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</si>
  <si>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</si>
  <si>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</si>
  <si>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</si>
  <si>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</si>
  <si>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</si>
  <si>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</si>
  <si>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</si>
  <si>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</si>
  <si>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</si>
  <si>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</si>
  <si>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</si>
  <si>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</si>
  <si>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</si>
  <si>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</si>
  <si>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</si>
  <si>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</si>
  <si>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</si>
  <si>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</si>
  <si>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</si>
  <si>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</si>
  <si>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</si>
  <si>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</si>
  <si>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</si>
  <si>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</si>
  <si>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</si>
  <si>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</si>
  <si>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</si>
  <si>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</si>
  <si>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</si>
  <si>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</si>
  <si>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</si>
  <si>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</si>
  <si>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</si>
  <si>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</si>
  <si>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</si>
  <si>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</si>
  <si>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</si>
  <si>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</si>
  <si>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</si>
  <si>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</si>
  <si>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</si>
  <si>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</si>
  <si>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</si>
  <si>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</si>
  <si>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</si>
  <si>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</si>
  <si>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</si>
  <si>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</si>
  <si>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</si>
  <si>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</si>
  <si>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</si>
  <si>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</si>
  <si>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</si>
  <si>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</si>
  <si>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</si>
  <si>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</si>
  <si>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</si>
  <si>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</si>
  <si>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</si>
  <si>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</si>
  <si>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</si>
  <si>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</si>
  <si>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</si>
  <si>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</si>
  <si>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</si>
  <si>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</si>
  <si>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</si>
  <si>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</si>
  <si>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</si>
  <si>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</si>
  <si>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</si>
  <si>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</si>
  <si>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</si>
  <si>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</si>
  <si>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</si>
  <si>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</si>
  <si>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</si>
  <si>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</si>
  <si>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</si>
  <si>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</si>
  <si>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</si>
  <si>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</si>
  <si>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</si>
  <si>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</si>
  <si>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</si>
  <si>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</si>
  <si>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</si>
  <si>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</si>
  <si>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</si>
  <si>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</si>
  <si>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</si>
  <si>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</si>
  <si>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</si>
  <si>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</si>
  <si>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</si>
  <si>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</si>
  <si>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</si>
  <si>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</si>
  <si>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</si>
  <si>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</si>
  <si>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</si>
  <si>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</si>
  <si>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</si>
  <si>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</si>
  <si>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</si>
  <si>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</si>
  <si>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</si>
  <si>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</si>
  <si>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</si>
  <si>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</si>
  <si>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</si>
  <si>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</si>
  <si>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</si>
  <si>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</si>
  <si>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</si>
  <si>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</si>
  <si>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</si>
  <si>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</si>
  <si>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</si>
  <si>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</si>
  <si>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</si>
  <si>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</si>
  <si>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</si>
  <si>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</si>
  <si>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</si>
  <si>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</si>
  <si>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</si>
  <si>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</si>
  <si>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</si>
  <si>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</si>
  <si>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</si>
  <si>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</si>
  <si>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</si>
  <si>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</si>
  <si>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</si>
  <si>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</si>
  <si>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</si>
  <si>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</si>
  <si>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</si>
  <si>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</si>
  <si>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</si>
  <si>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</si>
  <si>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</si>
  <si>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</si>
  <si>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</si>
  <si>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</si>
  <si>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</si>
  <si>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</si>
  <si>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</si>
  <si>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</si>
  <si>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</si>
  <si>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</si>
  <si>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</si>
  <si>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</si>
  <si>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</si>
  <si>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</si>
  <si>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</si>
  <si>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</si>
  <si>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</si>
  <si>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</si>
  <si>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</si>
  <si>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</si>
  <si>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</si>
  <si>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</si>
  <si>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</si>
  <si>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</si>
  <si>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</si>
  <si>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</si>
  <si>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</si>
  <si>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</si>
  <si>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</si>
  <si>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</si>
  <si>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</si>
  <si>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</si>
  <si>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</si>
  <si>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</si>
  <si>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</si>
  <si>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</si>
  <si>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</si>
  <si>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</si>
  <si>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</si>
  <si>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</si>
  <si>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</si>
  <si>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</si>
  <si>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</si>
  <si>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</si>
  <si>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</si>
  <si>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</si>
  <si>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</si>
  <si>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</si>
  <si>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</si>
  <si>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</si>
  <si>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</si>
  <si>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</si>
  <si>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</si>
  <si>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</si>
  <si>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</si>
  <si>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</si>
  <si>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</si>
  <si>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</si>
  <si>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</si>
  <si>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</si>
  <si>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</si>
  <si>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</si>
  <si>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</si>
  <si>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</si>
  <si>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</si>
  <si>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</si>
  <si>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</si>
  <si>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</si>
  <si>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</si>
  <si>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</si>
  <si>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</si>
  <si>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</si>
  <si>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</si>
  <si>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</si>
  <si>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</si>
  <si>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</si>
  <si>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</si>
  <si>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</si>
  <si>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</si>
  <si>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</si>
  <si>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</si>
  <si>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</si>
  <si>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</si>
  <si>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</si>
  <si>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</si>
  <si>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</si>
  <si>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</si>
  <si>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</si>
  <si>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</si>
  <si>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</si>
  <si>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</si>
  <si>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</si>
  <si>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</si>
  <si>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</si>
  <si>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</si>
  <si>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</si>
  <si>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</si>
  <si>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</si>
  <si>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</si>
  <si>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</si>
  <si>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</si>
  <si>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</si>
  <si>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</si>
  <si>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</si>
  <si>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</si>
  <si>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</si>
  <si>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</si>
  <si>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</si>
  <si>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</si>
  <si>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</si>
  <si>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</si>
  <si>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</si>
  <si>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</si>
  <si>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</si>
  <si>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</si>
  <si>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</si>
  <si>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</si>
  <si>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</si>
  <si>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</si>
  <si>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</si>
  <si>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</si>
  <si>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</si>
  <si>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</si>
  <si>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</si>
  <si>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</si>
  <si>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</si>
  <si>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</si>
  <si>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</si>
  <si>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</si>
  <si>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</si>
  <si>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</si>
  <si>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</si>
  <si>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</si>
  <si>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</si>
  <si>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</si>
  <si>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</si>
  <si>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</si>
  <si>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</si>
  <si>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</si>
  <si>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</si>
  <si>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</si>
  <si>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</si>
  <si>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</si>
  <si>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</si>
  <si>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</si>
  <si>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</si>
  <si>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</si>
  <si>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</si>
  <si>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</si>
  <si>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</si>
  <si>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</si>
  <si>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</si>
  <si>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</si>
  <si>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</si>
  <si>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</si>
  <si>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</si>
  <si>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</si>
  <si>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</si>
  <si>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</si>
  <si>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</si>
  <si>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</si>
  <si>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</si>
  <si>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</si>
  <si>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</si>
  <si>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</si>
  <si>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</si>
  <si>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</si>
  <si>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</si>
  <si>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</si>
  <si>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</si>
  <si>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</si>
  <si>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</si>
  <si>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</si>
  <si>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</si>
  <si>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</si>
  <si>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</si>
  <si>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</si>
  <si>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</si>
  <si>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</si>
  <si>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</si>
  <si>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</si>
  <si>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</si>
  <si>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</si>
  <si>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</si>
  <si>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</si>
  <si>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</si>
  <si>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</si>
  <si>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</si>
  <si>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</si>
  <si>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</si>
  <si>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</si>
  <si>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</si>
  <si>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</si>
  <si>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</si>
  <si>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</si>
  <si>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</si>
  <si>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</si>
  <si>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</si>
  <si>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</si>
  <si>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</si>
  <si>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</si>
  <si>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</si>
  <si>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</si>
  <si>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</si>
  <si>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</si>
  <si>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</si>
  <si>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</si>
  <si>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</si>
  <si>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</si>
  <si>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</si>
  <si>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</si>
  <si>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</si>
  <si>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</si>
  <si>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</si>
  <si>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</si>
  <si>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</si>
  <si>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</si>
  <si>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</si>
  <si>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</si>
  <si>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</si>
  <si>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</si>
  <si>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</si>
  <si>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</si>
  <si>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</si>
  <si>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</si>
  <si>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</si>
  <si>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</si>
  <si>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</si>
  <si>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</si>
  <si>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</si>
  <si>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</si>
  <si>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</si>
  <si>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</si>
  <si>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</si>
  <si>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</si>
  <si>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</si>
  <si>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</si>
  <si>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</si>
  <si>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</si>
  <si>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</si>
  <si>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</si>
  <si>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</si>
  <si>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</si>
  <si>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</si>
  <si>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</si>
  <si>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</si>
  <si>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</si>
  <si>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</si>
  <si>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</si>
  <si>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</si>
  <si>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</si>
  <si>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</si>
  <si>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</si>
  <si>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</si>
  <si>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</si>
  <si>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</si>
  <si>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</si>
  <si>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</si>
  <si>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</si>
  <si>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</si>
  <si>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</si>
  <si>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</si>
  <si>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</si>
  <si>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</si>
  <si>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</si>
  <si>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</si>
  <si>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</si>
  <si>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</si>
  <si>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</si>
  <si>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</si>
  <si>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</si>
  <si>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</si>
  <si>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</si>
  <si>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</si>
  <si>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</si>
  <si>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</si>
  <si>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</si>
  <si>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</si>
  <si>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</si>
  <si>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</si>
  <si>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</si>
  <si>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</si>
  <si>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</si>
  <si>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</si>
  <si>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</si>
  <si>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</si>
  <si>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</si>
  <si>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</si>
  <si>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</si>
  <si>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</si>
  <si>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</si>
  <si>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</si>
  <si>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</si>
  <si>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</si>
  <si>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</si>
  <si>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</si>
  <si>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</si>
  <si>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</si>
  <si>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</si>
  <si>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</si>
  <si>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</si>
  <si>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</si>
  <si>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</si>
  <si>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</si>
  <si>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</si>
  <si>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</si>
  <si>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</si>
  <si>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</si>
  <si>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</si>
  <si>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</si>
  <si>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</si>
  <si>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</si>
  <si>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</si>
  <si>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</si>
  <si>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</si>
  <si>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</si>
  <si>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</si>
  <si>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</si>
  <si>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</si>
  <si>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</si>
  <si>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</si>
  <si>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</si>
  <si>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</si>
  <si>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</si>
  <si>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</si>
  <si>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</si>
  <si>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</si>
  <si>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</si>
  <si>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</si>
  <si>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</si>
  <si>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</si>
  <si>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</si>
  <si>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</si>
  <si>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</si>
  <si>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</si>
  <si>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</si>
  <si>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</si>
  <si>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</si>
  <si>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</si>
  <si>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</si>
  <si>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</si>
  <si>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</si>
  <si>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</si>
  <si>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</si>
  <si>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</si>
  <si>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</si>
  <si>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</si>
  <si>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</si>
  <si>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</si>
  <si>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</si>
  <si>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</si>
  <si>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</si>
  <si>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</si>
  <si>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</si>
  <si>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</si>
  <si>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</si>
  <si>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</si>
  <si>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</si>
  <si>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</si>
  <si>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</si>
  <si>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</si>
  <si>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</si>
  <si>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</si>
  <si>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</si>
  <si>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</si>
  <si>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</si>
  <si>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</si>
  <si>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</si>
  <si>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</si>
  <si>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</si>
  <si>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</si>
  <si>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</si>
  <si>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</si>
  <si>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</si>
  <si>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</si>
  <si>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</si>
  <si>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</si>
  <si>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</si>
  <si>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</si>
  <si>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</si>
  <si>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</si>
  <si>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</si>
  <si>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</si>
  <si>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</si>
  <si>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</si>
  <si>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</si>
  <si>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</si>
  <si>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</si>
  <si>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</si>
  <si>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</si>
  <si>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</si>
  <si>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</si>
  <si>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</si>
  <si>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</si>
  <si>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</si>
  <si>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</si>
  <si>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</si>
  <si>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</si>
  <si>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</si>
  <si>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</si>
  <si>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</si>
  <si>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</si>
  <si>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</si>
  <si>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</si>
  <si>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</si>
  <si>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</si>
  <si>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</si>
  <si>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</si>
  <si>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</si>
  <si>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</si>
  <si>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</si>
  <si>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</si>
  <si>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</si>
  <si>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</si>
  <si>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</si>
  <si>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</si>
  <si>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</si>
  <si>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</si>
  <si>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</si>
  <si>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</si>
  <si>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</si>
  <si>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</si>
  <si>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</si>
  <si>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</si>
  <si>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</si>
  <si>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</si>
  <si>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</si>
  <si>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</si>
  <si>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</si>
  <si>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</si>
  <si>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</si>
  <si>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</si>
  <si>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</si>
  <si>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</si>
  <si>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</si>
  <si>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</si>
  <si>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</si>
  <si>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</si>
  <si>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</si>
  <si>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</si>
  <si>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</si>
  <si>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</si>
  <si>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</si>
  <si>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</si>
  <si>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</si>
  <si>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</si>
  <si>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</si>
  <si>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</si>
  <si>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</si>
  <si>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</si>
  <si>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</si>
  <si>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</si>
  <si>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</si>
  <si>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</si>
  <si>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</si>
  <si>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</si>
  <si>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</si>
  <si>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</si>
  <si>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</si>
  <si>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</si>
  <si>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</si>
  <si>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</si>
  <si>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</si>
  <si>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</si>
  <si>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</si>
  <si>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</si>
  <si>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</si>
  <si>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</si>
  <si>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</si>
  <si>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</si>
  <si>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</si>
  <si>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</si>
  <si>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</si>
  <si>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</si>
  <si>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</si>
  <si>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</si>
  <si>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</si>
  <si>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</si>
  <si>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</si>
  <si>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</si>
  <si>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</si>
  <si>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</si>
  <si>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</si>
  <si>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</si>
  <si>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</si>
  <si>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</si>
  <si>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</si>
  <si>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</si>
  <si>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</si>
  <si>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</si>
  <si>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</si>
  <si>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</si>
  <si>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</si>
  <si>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</si>
  <si>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</si>
  <si>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</si>
  <si>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</si>
  <si>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</si>
  <si>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</si>
  <si>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</si>
  <si>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</si>
  <si>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</si>
  <si>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</si>
  <si>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</si>
  <si>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</si>
  <si>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</si>
  <si>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</si>
  <si>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</si>
  <si>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</si>
  <si>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</si>
  <si>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</si>
  <si>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</si>
  <si>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</si>
  <si>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</si>
  <si>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</si>
  <si>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</si>
  <si>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</si>
  <si>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</si>
  <si>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</si>
  <si>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</si>
  <si>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</si>
  <si>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</si>
  <si>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</si>
  <si>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</si>
  <si>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</si>
  <si>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</si>
  <si>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</si>
  <si>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</si>
  <si>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</si>
  <si>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</si>
  <si>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</si>
  <si>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</si>
  <si>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</si>
  <si>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</si>
  <si>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</si>
  <si>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</si>
  <si>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</si>
  <si>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</si>
  <si>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</si>
  <si>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</si>
  <si>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</si>
  <si>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</si>
  <si>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</si>
  <si>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</si>
  <si>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</si>
  <si>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</si>
  <si>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</si>
  <si>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</si>
  <si>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</si>
  <si>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</si>
  <si>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</si>
  <si>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</si>
  <si>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</si>
  <si>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</si>
  <si>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</si>
  <si>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</si>
  <si>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</si>
  <si>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</si>
  <si>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</si>
  <si>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</si>
  <si>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</si>
  <si>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</si>
  <si>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</si>
  <si>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</si>
  <si>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</si>
  <si>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</si>
  <si>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</si>
  <si>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</si>
  <si>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</si>
  <si>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</si>
  <si>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</si>
  <si>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</si>
  <si>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</si>
  <si>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</si>
  <si>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</si>
  <si>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</si>
  <si>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</si>
  <si>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</si>
  <si>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</si>
  <si>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</si>
  <si>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</si>
  <si>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</si>
  <si>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</si>
  <si>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</si>
  <si>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</si>
  <si>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</si>
  <si>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</si>
  <si>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</si>
  <si>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</si>
  <si>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</si>
  <si>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</si>
  <si>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</si>
  <si>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</si>
  <si>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</si>
  <si>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</si>
  <si>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</si>
  <si>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</si>
  <si>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</si>
  <si>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</si>
  <si>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</si>
  <si>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</si>
  <si>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</si>
  <si>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</si>
  <si>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</si>
  <si>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</si>
  <si>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</si>
  <si>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</si>
  <si>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</si>
  <si>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</si>
  <si>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</si>
  <si>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</si>
  <si>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</si>
  <si>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</si>
  <si>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</si>
  <si>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</si>
  <si>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</si>
  <si>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</si>
  <si>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</si>
  <si>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</si>
  <si>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</si>
  <si>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</si>
  <si>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</si>
  <si>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</si>
  <si>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</si>
  <si>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</si>
  <si>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</si>
  <si>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</si>
  <si>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</si>
  <si>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</si>
  <si>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</si>
  <si>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</si>
  <si>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</si>
  <si>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</si>
  <si>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</si>
  <si>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</si>
  <si>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</si>
  <si>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</si>
  <si>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</si>
  <si>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</si>
  <si>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</si>
  <si>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</si>
  <si>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</si>
  <si>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</si>
  <si>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</si>
  <si>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</si>
  <si>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</si>
  <si>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</si>
  <si>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</si>
  <si>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</si>
  <si>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</si>
  <si>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</si>
  <si>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</si>
  <si>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</si>
  <si>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</si>
  <si>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</si>
  <si>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</si>
  <si>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</si>
  <si>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</si>
  <si>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</si>
  <si>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</si>
  <si>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</si>
  <si>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</si>
  <si>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</si>
  <si>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</si>
  <si>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</si>
  <si>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</si>
  <si>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</si>
  <si>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</si>
  <si>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</si>
  <si>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</si>
  <si>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</si>
  <si>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</si>
  <si>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</si>
  <si>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</si>
  <si>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</si>
  <si>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</si>
  <si>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</si>
  <si>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</si>
  <si>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</si>
  <si>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</si>
  <si>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</si>
  <si>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</si>
  <si>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</si>
  <si>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</si>
  <si>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</si>
  <si>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</si>
  <si>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</si>
  <si>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</si>
  <si>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</si>
  <si>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</si>
  <si>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</si>
  <si>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</si>
  <si>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</si>
  <si>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</si>
  <si>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</si>
  <si>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</si>
  <si>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</si>
  <si>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</si>
  <si>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</si>
  <si>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</si>
  <si>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</si>
  <si>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</si>
  <si>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</si>
  <si>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</si>
  <si>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</si>
  <si>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</si>
  <si>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</si>
  <si>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</si>
  <si>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</si>
  <si>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</si>
  <si>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</si>
  <si>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</si>
  <si>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</si>
  <si>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</si>
  <si>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</si>
  <si>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</si>
  <si>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</si>
  <si>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</si>
  <si>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</si>
  <si>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</si>
  <si>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</si>
  <si>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</si>
  <si>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</si>
  <si>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</si>
  <si>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</si>
  <si>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</si>
  <si>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</si>
  <si>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</si>
  <si>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</si>
  <si>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</si>
  <si>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</si>
  <si>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</si>
  <si>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</si>
  <si>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</si>
  <si>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</si>
  <si>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</si>
  <si>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</si>
  <si>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</si>
  <si>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</si>
  <si>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</si>
  <si>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</si>
  <si>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</si>
  <si>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</si>
  <si>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</si>
  <si>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</si>
  <si>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</si>
  <si>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</si>
  <si>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</si>
  <si>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</si>
  <si>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</si>
  <si>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</si>
  <si>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</si>
  <si>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</si>
  <si>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</si>
  <si>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</si>
  <si>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</si>
  <si>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</si>
  <si>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</si>
  <si>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</si>
  <si>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</si>
  <si>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</si>
  <si>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</si>
  <si>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</si>
  <si>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</si>
  <si>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</si>
  <si>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</si>
  <si>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</si>
  <si>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</si>
  <si>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</si>
  <si>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</si>
  <si>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</si>
  <si>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</si>
  <si>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</si>
  <si>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</si>
  <si>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</si>
  <si>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</si>
  <si>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</si>
  <si>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</si>
  <si>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</si>
  <si>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</si>
  <si>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</si>
  <si>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</si>
  <si>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</si>
  <si>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</si>
  <si>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</si>
  <si>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</si>
  <si>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</si>
  <si>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</si>
  <si>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</si>
  <si>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</si>
  <si>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</si>
  <si>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</si>
  <si>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</si>
  <si>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</si>
  <si>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</si>
  <si>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</si>
  <si>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</si>
  <si>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</si>
  <si>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</si>
  <si>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</si>
  <si>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</si>
  <si>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</si>
  <si>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</si>
  <si>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</si>
  <si>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</si>
  <si>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</si>
  <si>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</si>
  <si>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</si>
  <si>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</si>
  <si>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</si>
  <si>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</si>
  <si>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</si>
  <si>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</si>
  <si>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</si>
  <si>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</si>
  <si>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</si>
  <si>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</si>
  <si>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</si>
  <si>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</si>
  <si>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</si>
  <si>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</si>
  <si>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</si>
  <si>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</si>
  <si>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</si>
  <si>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</si>
  <si>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</si>
  <si>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</si>
  <si>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</si>
  <si>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</si>
  <si>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</si>
  <si>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</si>
  <si>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</si>
  <si>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</si>
  <si>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</si>
  <si>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</si>
  <si>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</si>
  <si>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</si>
  <si>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</si>
  <si>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</si>
  <si>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</si>
  <si>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</si>
  <si>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</si>
  <si>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</si>
  <si>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</si>
  <si>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</si>
  <si>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</si>
  <si>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</si>
  <si>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</si>
  <si>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</si>
  <si>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</si>
  <si>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</si>
  <si>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</si>
  <si>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</si>
  <si>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</si>
  <si>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</si>
  <si>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</si>
  <si>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</si>
  <si>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</si>
  <si>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</si>
  <si>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</si>
  <si>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</si>
  <si>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</si>
  <si>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</si>
  <si>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</si>
  <si>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</si>
  <si>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</si>
  <si>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</si>
  <si>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</si>
  <si>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</si>
  <si>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</si>
  <si>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</si>
  <si>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</si>
  <si>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</si>
  <si>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</si>
  <si>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</si>
  <si>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</si>
  <si>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</si>
  <si>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</si>
  <si>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</si>
  <si>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</si>
  <si>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</si>
  <si>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</si>
  <si>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</si>
  <si>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</si>
  <si>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</si>
  <si>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</si>
  <si>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</si>
  <si>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</si>
  <si>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</si>
  <si>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</si>
  <si>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</si>
  <si>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</si>
  <si>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</si>
  <si>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</si>
  <si>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</si>
  <si>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</si>
  <si>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</si>
  <si>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</si>
  <si>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</si>
  <si>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</si>
  <si>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</si>
  <si>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</si>
  <si>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</si>
  <si>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</si>
  <si>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</si>
  <si>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</si>
  <si>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</si>
  <si>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</si>
  <si>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</si>
  <si>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</si>
  <si>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</si>
  <si>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</si>
  <si>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</si>
  <si>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</si>
  <si>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</si>
  <si>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</si>
  <si>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</si>
  <si>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</si>
  <si>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</si>
  <si>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</si>
  <si>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</si>
  <si>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</si>
  <si>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</si>
  <si>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</si>
  <si>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</si>
  <si>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</si>
  <si>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</si>
  <si>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</si>
  <si>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</si>
  <si>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</si>
  <si>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</si>
  <si>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</si>
  <si>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</si>
  <si>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</si>
  <si>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</si>
  <si>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</si>
  <si>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</si>
  <si>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</si>
  <si>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</si>
  <si>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</si>
  <si>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</si>
  <si>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</si>
  <si>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</si>
  <si>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</si>
  <si>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</si>
  <si>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</si>
  <si>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</si>
  <si>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</si>
  <si>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</si>
  <si>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</si>
  <si>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</si>
  <si>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</si>
  <si>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</si>
  <si>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</si>
  <si>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</si>
  <si>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</si>
  <si>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</si>
  <si>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</si>
  <si>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</si>
  <si>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</si>
  <si>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</si>
  <si>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</si>
  <si>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</si>
  <si>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</si>
  <si>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</si>
  <si>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</si>
  <si>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</si>
  <si>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</si>
  <si>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</si>
  <si>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</si>
  <si>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</si>
  <si>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</si>
  <si>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</si>
  <si>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</si>
  <si>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</si>
  <si>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</si>
  <si>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</si>
  <si>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</si>
  <si>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</si>
  <si>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</si>
  <si>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</si>
  <si>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</si>
  <si>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</si>
  <si>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</si>
  <si>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</si>
  <si>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</si>
  <si>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</si>
  <si>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</si>
  <si>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</si>
  <si>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</si>
  <si>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</si>
  <si>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</si>
  <si>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</si>
  <si>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</si>
  <si>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</si>
  <si>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</si>
  <si>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</si>
  <si>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</si>
  <si>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</si>
  <si>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</si>
  <si>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</si>
  <si>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</si>
  <si>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</si>
  <si>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</si>
  <si>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</si>
  <si>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</si>
  <si>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</si>
  <si>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</si>
  <si>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</si>
  <si>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</si>
  <si>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</si>
  <si>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</si>
  <si>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</si>
  <si>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</si>
  <si>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</si>
  <si>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</si>
  <si>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</si>
  <si>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</si>
  <si>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</si>
  <si>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</si>
  <si>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</si>
  <si>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</si>
  <si>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</si>
  <si>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</si>
  <si>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</si>
  <si>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</si>
  <si>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</si>
  <si>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</si>
  <si>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</si>
  <si>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</si>
  <si>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</si>
  <si>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</si>
  <si>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</si>
  <si>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</si>
  <si>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</si>
  <si>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</si>
  <si>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</si>
  <si>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</si>
  <si>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</si>
  <si>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</si>
  <si>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</si>
  <si>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</si>
  <si>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</si>
  <si>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</si>
  <si>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</si>
  <si>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</si>
  <si>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</si>
  <si>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</si>
  <si>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</si>
  <si>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</si>
  <si>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</si>
  <si>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</si>
  <si>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</si>
  <si>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</si>
  <si>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</si>
  <si>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</si>
  <si>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</si>
  <si>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</si>
  <si>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</si>
  <si>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</si>
  <si>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</si>
  <si>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</si>
  <si>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</si>
  <si>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</si>
  <si>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</si>
  <si>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</si>
  <si>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</si>
  <si>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</si>
  <si>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</si>
  <si>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</si>
  <si>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</si>
  <si>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</si>
  <si>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</si>
  <si>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</si>
  <si>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</si>
  <si>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</si>
  <si>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</si>
  <si>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</si>
  <si>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</si>
  <si>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</si>
  <si>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</si>
  <si>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</si>
  <si>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</si>
  <si>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</si>
  <si>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</si>
  <si>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</si>
  <si>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</si>
  <si>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</si>
  <si>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</si>
  <si>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</si>
  <si>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</si>
  <si>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</si>
  <si>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</si>
  <si>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</si>
  <si>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</si>
  <si>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</si>
  <si>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</si>
  <si>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</si>
  <si>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</si>
  <si>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</si>
  <si>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</si>
  <si>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</si>
  <si>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</si>
  <si>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</si>
  <si>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</si>
  <si>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</si>
  <si>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</si>
  <si>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</si>
  <si>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</si>
  <si>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</si>
  <si>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</si>
  <si>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</si>
  <si>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</si>
  <si>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</si>
  <si>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</si>
  <si>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</si>
  <si>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</si>
  <si>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</si>
  <si>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</si>
  <si>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</si>
  <si>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</si>
  <si>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</si>
  <si>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</si>
  <si>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</si>
  <si>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</si>
  <si>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</si>
  <si>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</si>
  <si>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</si>
  <si>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</si>
  <si>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</si>
  <si>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</si>
  <si>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</si>
  <si>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</si>
  <si>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</si>
  <si>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</si>
  <si>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</si>
  <si>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</si>
  <si>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</si>
  <si>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</si>
  <si>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</si>
  <si>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</si>
  <si>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</si>
  <si>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</si>
  <si>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</si>
  <si>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</si>
  <si>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</si>
  <si>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</si>
  <si>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</si>
  <si>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</si>
  <si>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</si>
  <si>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</si>
  <si>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</si>
  <si>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</si>
  <si>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</si>
  <si>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</si>
  <si>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</si>
  <si>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</si>
  <si>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</si>
  <si>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</si>
  <si>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</si>
  <si>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</si>
  <si>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</si>
  <si>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</si>
  <si>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</si>
  <si>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</si>
  <si>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</si>
  <si>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</si>
  <si>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</si>
  <si>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</si>
  <si>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</si>
  <si>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</si>
  <si>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</si>
  <si>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</si>
  <si>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</si>
  <si>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</si>
  <si>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</si>
  <si>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</si>
  <si>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</si>
  <si>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</si>
  <si>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</si>
  <si>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</si>
  <si>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</si>
  <si>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</si>
  <si>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</si>
  <si>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</si>
  <si>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</si>
  <si>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</si>
  <si>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</si>
  <si>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</si>
  <si>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</si>
  <si>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</si>
  <si>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</si>
  <si>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</si>
  <si>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</si>
  <si>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</si>
  <si>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</si>
  <si>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</si>
  <si>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</si>
  <si>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</si>
  <si>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</si>
  <si>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</si>
  <si>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</si>
  <si>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</si>
  <si>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</si>
  <si>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</si>
  <si>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</si>
  <si>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</si>
  <si>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</si>
  <si>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</si>
  <si>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</si>
  <si>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</si>
  <si>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</si>
  <si>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</si>
  <si>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</si>
  <si>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</si>
  <si>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</si>
  <si>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</si>
  <si>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</si>
  <si>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</si>
  <si>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</si>
  <si>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</si>
  <si>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</si>
  <si>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</si>
  <si>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</si>
  <si>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</si>
  <si>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</si>
  <si>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</si>
  <si>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</si>
  <si>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</si>
  <si>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</si>
  <si>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</si>
  <si>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</si>
  <si>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</si>
  <si>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</si>
  <si>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</si>
  <si>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</si>
  <si>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</si>
  <si>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</si>
  <si>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</si>
  <si>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</si>
  <si>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</si>
  <si>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</si>
  <si>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</si>
  <si>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</si>
  <si>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</si>
  <si>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</si>
  <si>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</si>
  <si>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</si>
  <si>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</si>
  <si>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</si>
  <si>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</si>
  <si>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</si>
  <si>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</si>
  <si>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</si>
  <si>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</si>
  <si>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</si>
  <si>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</si>
  <si>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</si>
  <si>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</si>
  <si>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</si>
  <si>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</si>
  <si>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</si>
  <si>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</si>
  <si>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</si>
  <si>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</si>
  <si>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</si>
  <si>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</si>
  <si>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</si>
  <si>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</si>
  <si>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</si>
  <si>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</si>
  <si>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</si>
  <si>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</si>
  <si>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</si>
  <si>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</si>
  <si>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</si>
  <si>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</si>
  <si>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</si>
  <si>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</si>
  <si>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</si>
  <si>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</si>
  <si>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</si>
  <si>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</si>
  <si>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</si>
  <si>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</si>
  <si>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</si>
  <si>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</si>
  <si>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</si>
  <si>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</si>
  <si>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</si>
  <si>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</si>
  <si>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</si>
  <si>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</si>
  <si>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</si>
  <si>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</si>
  <si>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</si>
  <si>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</si>
  <si>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</si>
  <si>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</si>
  <si>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</si>
  <si>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</si>
  <si>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</si>
  <si>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</si>
  <si>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</si>
  <si>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</si>
  <si>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</si>
  <si>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</si>
  <si>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</si>
  <si>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</si>
  <si>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</si>
  <si>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</si>
  <si>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</si>
  <si>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</si>
  <si>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</si>
  <si>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</si>
  <si>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</si>
  <si>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</si>
  <si>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</si>
  <si>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</si>
  <si>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</si>
  <si>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</si>
  <si>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</si>
  <si>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</si>
  <si>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</si>
  <si>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</si>
  <si>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</si>
  <si>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</si>
  <si>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</si>
  <si>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</si>
  <si>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</si>
  <si>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</si>
  <si>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</si>
  <si>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</si>
  <si>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</si>
  <si>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</si>
  <si>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</si>
  <si>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</si>
  <si>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</si>
  <si>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</si>
  <si>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</si>
  <si>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</si>
  <si>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</si>
  <si>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</si>
  <si>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</si>
  <si>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</si>
  <si>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</si>
  <si>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</si>
  <si>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</si>
  <si>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</si>
  <si>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</si>
  <si>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</si>
  <si>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</si>
  <si>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</si>
  <si>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</si>
  <si>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</si>
  <si>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</si>
  <si>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</si>
  <si>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</si>
  <si>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</si>
  <si>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</si>
  <si>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</si>
  <si>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</si>
  <si>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</si>
  <si>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</si>
  <si>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</si>
  <si>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</si>
  <si>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</si>
  <si>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</si>
  <si>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</si>
  <si>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</si>
  <si>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</si>
  <si>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</si>
  <si>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</si>
  <si>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</si>
  <si>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</si>
  <si>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</si>
  <si>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</si>
  <si>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</si>
  <si>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</si>
  <si>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</si>
  <si>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</si>
  <si>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</si>
  <si>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</si>
  <si>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</si>
  <si>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</si>
  <si>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</si>
  <si>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</si>
  <si>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</si>
  <si>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</si>
  <si>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</si>
  <si>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</si>
  <si>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</si>
  <si>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</si>
  <si>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</si>
  <si>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</si>
  <si>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</si>
  <si>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</si>
  <si>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</si>
  <si>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</si>
  <si>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</si>
  <si>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</si>
  <si>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</si>
  <si>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</si>
  <si>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</si>
  <si>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</si>
  <si>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</si>
  <si>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</si>
  <si>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</si>
  <si>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</si>
  <si>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</si>
  <si>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</si>
  <si>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</si>
  <si>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</si>
  <si>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</si>
  <si>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</si>
  <si>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</si>
  <si>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</si>
  <si>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</si>
  <si>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</si>
  <si>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</si>
  <si>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</si>
  <si>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</si>
  <si>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</si>
  <si>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</si>
  <si>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</si>
  <si>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</si>
  <si>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</si>
  <si>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</si>
  <si>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</si>
  <si>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</si>
  <si>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</si>
  <si>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</si>
  <si>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</si>
  <si>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</si>
  <si>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</si>
  <si>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</si>
  <si>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</si>
  <si>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</si>
  <si>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</si>
  <si>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</si>
  <si>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</si>
  <si>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</si>
  <si>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</si>
  <si>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</si>
  <si>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</si>
  <si>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</si>
  <si>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</si>
  <si>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</si>
  <si>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</si>
  <si>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</si>
  <si>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</si>
  <si>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</si>
  <si>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</si>
  <si>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</si>
  <si>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</si>
  <si>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</si>
  <si>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</si>
  <si>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</si>
  <si>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</si>
  <si>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</si>
  <si>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</si>
  <si>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</si>
  <si>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</si>
  <si>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</si>
  <si>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</si>
  <si>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</si>
  <si>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</si>
  <si>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</si>
  <si>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</si>
  <si>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</si>
  <si>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</si>
  <si>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</si>
  <si>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</si>
  <si>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</si>
  <si>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</si>
  <si>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</si>
  <si>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</si>
  <si>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</si>
  <si>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</si>
  <si>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</si>
  <si>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</si>
  <si>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</si>
  <si>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</si>
  <si>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</si>
  <si>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</si>
  <si>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</si>
  <si>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</si>
  <si>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</si>
  <si>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</si>
  <si>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</si>
  <si>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</si>
  <si>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</si>
  <si>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</si>
  <si>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</si>
  <si>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</si>
  <si>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</si>
  <si>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</si>
  <si>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</si>
  <si>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</si>
  <si>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</si>
  <si>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</si>
  <si>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</si>
  <si>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</si>
  <si>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</si>
  <si>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</si>
  <si>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</si>
  <si>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</si>
  <si>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</si>
  <si>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</si>
  <si>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</si>
  <si>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</si>
  <si>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</si>
  <si>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</si>
  <si>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</si>
  <si>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</si>
  <si>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</si>
  <si>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</si>
  <si>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</si>
  <si>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</si>
  <si>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</si>
  <si>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</si>
  <si>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</si>
  <si>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</si>
  <si>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</si>
  <si>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</si>
  <si>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</si>
  <si>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</si>
  <si>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</si>
  <si>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</si>
  <si>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</si>
  <si>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</si>
  <si>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</si>
  <si>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</si>
  <si>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</si>
  <si>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</si>
  <si>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</si>
  <si>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</si>
  <si>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</si>
  <si>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</si>
  <si>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</si>
  <si>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</si>
  <si>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</si>
  <si>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</si>
  <si>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</si>
  <si>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</si>
  <si>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</si>
  <si>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</si>
  <si>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</si>
  <si>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</si>
  <si>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</si>
  <si>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</si>
  <si>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</si>
  <si>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</si>
  <si>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</si>
  <si>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</si>
  <si>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</si>
  <si>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</si>
  <si>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</si>
  <si>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</si>
  <si>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</si>
  <si>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</si>
  <si>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</si>
  <si>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</si>
  <si>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</si>
  <si>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</si>
  <si>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</si>
  <si>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</si>
  <si>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</si>
  <si>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</si>
  <si>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</si>
  <si>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</si>
  <si>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</si>
  <si>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</si>
  <si>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</si>
  <si>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</si>
  <si>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</si>
  <si>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</si>
  <si>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</si>
  <si>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</si>
  <si>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</si>
  <si>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</si>
  <si>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</si>
  <si>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</si>
  <si>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</si>
  <si>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</si>
  <si>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</si>
  <si>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</si>
  <si>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</si>
  <si>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</si>
  <si>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</si>
  <si>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</si>
  <si>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</si>
  <si>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</si>
  <si>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</si>
  <si>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</si>
  <si>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</si>
  <si>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</si>
  <si>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</si>
  <si>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</si>
  <si>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</si>
  <si>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</si>
  <si>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</si>
  <si>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</si>
  <si>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</si>
  <si>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</si>
  <si>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</si>
  <si>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</si>
  <si>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</si>
  <si>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</si>
  <si>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</si>
  <si>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</si>
  <si>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</si>
  <si>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</si>
  <si>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</si>
  <si>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</si>
  <si>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</si>
  <si>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</si>
  <si>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</si>
  <si>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</si>
  <si>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</si>
  <si>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</si>
  <si>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</si>
  <si>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</si>
  <si>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</si>
  <si>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</si>
  <si>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</si>
  <si>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</si>
  <si>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</si>
  <si>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</si>
  <si>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</si>
  <si>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</si>
  <si>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</si>
  <si>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</si>
  <si>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</si>
  <si>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</si>
  <si>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</si>
  <si>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</si>
  <si>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</si>
  <si>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</si>
  <si>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</si>
  <si>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</si>
  <si>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</si>
  <si>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</si>
  <si>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</si>
  <si>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</si>
  <si>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</si>
  <si>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</si>
  <si>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</si>
  <si>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</si>
  <si>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</si>
  <si>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</si>
  <si>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</si>
  <si>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</si>
  <si>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</si>
  <si>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</si>
  <si>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</si>
  <si>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</si>
  <si>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</si>
  <si>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</si>
  <si>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</si>
  <si>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</si>
  <si>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</si>
  <si>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</si>
  <si>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</si>
  <si>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</si>
  <si>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</si>
  <si>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</si>
  <si>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</si>
  <si>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</si>
  <si>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</si>
  <si>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</si>
  <si>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</si>
  <si>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</si>
  <si>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</si>
  <si>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</si>
  <si>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</si>
  <si>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</si>
  <si>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</si>
  <si>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</si>
  <si>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</si>
  <si>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</si>
  <si>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</si>
  <si>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</si>
  <si>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</si>
  <si>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</si>
  <si>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</si>
  <si>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</si>
  <si>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</si>
  <si>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</si>
  <si>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</si>
  <si>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</si>
  <si>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</si>
  <si>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</si>
  <si>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</si>
  <si>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</si>
  <si>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</si>
  <si>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</si>
  <si>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</si>
  <si>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</si>
  <si>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</si>
  <si>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</si>
  <si>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</si>
  <si>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</si>
  <si>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</si>
  <si>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</si>
  <si>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</si>
  <si>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</si>
  <si>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</si>
  <si>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</si>
  <si>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</si>
  <si>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</si>
  <si>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</si>
  <si>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</si>
  <si>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</si>
  <si>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</si>
  <si>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</si>
  <si>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</si>
  <si>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</si>
  <si>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</si>
  <si>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</si>
  <si>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</si>
  <si>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</si>
  <si>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</si>
  <si>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</si>
  <si>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</si>
  <si>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</si>
  <si>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</si>
  <si>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</si>
  <si>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</si>
  <si>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</si>
  <si>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</si>
  <si>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</si>
  <si>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</si>
  <si>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</si>
  <si>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</si>
  <si>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</si>
  <si>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</si>
  <si>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</si>
  <si>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</si>
  <si>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</si>
  <si>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</si>
  <si>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</si>
  <si>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</si>
  <si>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</si>
  <si>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</si>
  <si>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</si>
  <si>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</si>
  <si>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</si>
  <si>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</si>
  <si>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</si>
  <si>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</si>
  <si>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</si>
  <si>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</si>
  <si>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</si>
  <si>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</si>
  <si>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</si>
  <si>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</si>
  <si>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</si>
  <si>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</si>
  <si>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</si>
  <si>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</si>
  <si>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</si>
  <si>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</si>
  <si>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</si>
  <si>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</si>
  <si>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</si>
  <si>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</si>
  <si>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</si>
  <si>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</si>
  <si>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</si>
  <si>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</si>
  <si>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</si>
  <si>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</si>
  <si>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</si>
  <si>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</si>
  <si>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</si>
  <si>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</si>
  <si>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</si>
  <si>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</si>
  <si>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</si>
  <si>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</si>
  <si>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</si>
  <si>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</si>
  <si>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</si>
  <si>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</si>
  <si>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</si>
  <si>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</si>
  <si>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</si>
  <si>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</si>
  <si>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</si>
  <si>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</si>
  <si>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</si>
  <si>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</si>
  <si>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</si>
  <si>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</si>
  <si>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</si>
  <si>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</si>
  <si>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</si>
  <si>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</si>
  <si>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</si>
  <si>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</si>
  <si>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</si>
  <si>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</si>
  <si>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</si>
  <si>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</si>
  <si>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</si>
  <si>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</si>
  <si>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</si>
  <si>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</si>
  <si>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</si>
  <si>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</si>
  <si>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</si>
  <si>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</si>
  <si>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</si>
  <si>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</si>
  <si>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</si>
  <si>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</si>
  <si>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</si>
  <si>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</si>
  <si>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</si>
  <si>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</si>
  <si>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</si>
  <si>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</si>
  <si>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</si>
  <si>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</si>
  <si>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</si>
  <si>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</si>
  <si>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</si>
  <si>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</si>
  <si>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</si>
  <si>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</si>
  <si>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</si>
  <si>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</si>
  <si>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</si>
  <si>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</si>
  <si>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</si>
  <si>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</si>
  <si>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</si>
  <si>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</si>
  <si>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</si>
  <si>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</si>
  <si>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</si>
  <si>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</si>
  <si>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</si>
  <si>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</si>
  <si>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</si>
  <si>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</si>
  <si>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</si>
  <si>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</si>
  <si>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</si>
  <si>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</si>
  <si>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</si>
  <si>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</si>
  <si>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</si>
  <si>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</si>
  <si>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</si>
  <si>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</si>
  <si>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</si>
  <si>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</si>
  <si>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</si>
  <si>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</si>
  <si>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</si>
  <si>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</si>
  <si>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</si>
  <si>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</si>
  <si>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</si>
  <si>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</si>
  <si>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</si>
  <si>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</si>
  <si>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</si>
  <si>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</si>
  <si>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</si>
  <si>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</si>
  <si>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</si>
  <si>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</si>
  <si>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</si>
  <si>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</si>
  <si>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</si>
  <si>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</si>
  <si>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</si>
  <si>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</si>
  <si>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</si>
  <si>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</si>
  <si>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</si>
  <si>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</si>
  <si>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</si>
  <si>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</si>
  <si>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</si>
  <si>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</si>
  <si>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</si>
  <si>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</si>
  <si>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</si>
  <si>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</si>
  <si>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</si>
  <si>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</si>
  <si>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</si>
  <si>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</si>
  <si>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</si>
  <si>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</si>
  <si>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</si>
  <si>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</si>
  <si>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</si>
  <si>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</si>
  <si>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</si>
  <si>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</si>
  <si>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</si>
  <si>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</si>
  <si>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</si>
  <si>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</si>
  <si>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</si>
  <si>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</si>
  <si>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</si>
  <si>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</si>
  <si>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</si>
  <si>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</si>
  <si>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</si>
  <si>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</si>
  <si>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</si>
  <si>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</si>
  <si>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</si>
  <si>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</si>
  <si>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</si>
  <si>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</si>
  <si>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</si>
  <si>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</si>
  <si>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</si>
  <si>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</si>
  <si>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</si>
  <si>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</si>
  <si>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</si>
  <si>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</si>
  <si>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</si>
  <si>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</si>
  <si>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</si>
  <si>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</si>
  <si>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</si>
  <si>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</si>
  <si>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</si>
  <si>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</si>
  <si>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</si>
  <si>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</si>
  <si>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</si>
  <si>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</si>
  <si>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</si>
  <si>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</si>
  <si>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</si>
  <si>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</si>
  <si>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</si>
  <si>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</si>
  <si>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</si>
  <si>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</si>
  <si>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</si>
  <si>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</si>
  <si>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</si>
  <si>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</si>
  <si>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</si>
  <si>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</si>
  <si>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</si>
  <si>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</si>
  <si>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</si>
  <si>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</si>
  <si>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</si>
  <si>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</si>
  <si>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</si>
  <si>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</si>
  <si>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</si>
  <si>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</si>
  <si>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</si>
  <si>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</si>
  <si>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</si>
  <si>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</si>
  <si>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</si>
  <si>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</si>
  <si>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</si>
  <si>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</si>
  <si>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</si>
  <si>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</si>
  <si>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</si>
  <si>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</si>
  <si>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</si>
  <si>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</si>
  <si>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</si>
  <si>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</si>
  <si>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</si>
  <si>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</si>
  <si>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</si>
  <si>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</si>
  <si>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</si>
  <si>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</si>
  <si>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</si>
  <si>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</si>
  <si>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</si>
  <si>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</si>
  <si>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</si>
  <si>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</si>
  <si>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</si>
  <si>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</si>
  <si>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</si>
  <si>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</si>
  <si>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</si>
  <si>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</si>
  <si>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</si>
  <si>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</si>
  <si>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</si>
  <si>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</si>
  <si>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</si>
  <si>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</si>
  <si>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</si>
  <si>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</si>
  <si>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</si>
  <si>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</si>
  <si>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</si>
  <si>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</si>
  <si>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</si>
  <si>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</si>
  <si>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</si>
  <si>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</si>
  <si>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</si>
  <si>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</si>
  <si>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</si>
  <si>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</si>
  <si>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</si>
  <si>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</si>
  <si>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</si>
  <si>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</si>
  <si>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</si>
  <si>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</si>
  <si>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</si>
  <si>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</si>
  <si>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</si>
  <si>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</si>
  <si>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</si>
  <si>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</si>
  <si>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</si>
  <si>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</si>
  <si>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</si>
  <si>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</si>
  <si>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</si>
  <si>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</si>
  <si>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</si>
  <si>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</si>
  <si>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</si>
  <si>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</si>
  <si>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</si>
  <si>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</si>
  <si>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</si>
  <si>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</si>
  <si>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</si>
  <si>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</si>
  <si>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</si>
  <si>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</si>
  <si>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</si>
  <si>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</si>
  <si>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</si>
  <si>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</si>
  <si>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</si>
  <si>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</si>
  <si>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</si>
  <si>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</si>
  <si>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</si>
  <si>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</si>
  <si>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</si>
  <si>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</si>
  <si>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</si>
  <si>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</si>
  <si>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</si>
  <si>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</si>
  <si>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</si>
  <si>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</si>
  <si>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</si>
  <si>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</si>
  <si>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</si>
  <si>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</si>
  <si>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</si>
  <si>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</si>
  <si>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</si>
  <si>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</si>
  <si>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</si>
  <si>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</si>
  <si>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</si>
  <si>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</si>
  <si>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</si>
  <si>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</si>
  <si>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</si>
  <si>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</si>
  <si>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</si>
  <si>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</si>
  <si>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</si>
  <si>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</si>
  <si>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</si>
  <si>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</si>
  <si>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</si>
  <si>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</si>
  <si>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</si>
  <si>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</si>
  <si>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</si>
  <si>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</si>
  <si>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</si>
  <si>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</si>
  <si>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</si>
  <si>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</si>
  <si>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</si>
  <si>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</si>
  <si>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</si>
  <si>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</si>
  <si>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</si>
  <si>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</si>
  <si>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</si>
  <si>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</si>
  <si>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</si>
  <si>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</si>
  <si>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</si>
  <si>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</si>
  <si>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</si>
  <si>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</si>
  <si>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</si>
  <si>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</si>
  <si>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</si>
  <si>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</si>
  <si>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</si>
  <si>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</si>
  <si>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</si>
  <si>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</si>
  <si>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</si>
  <si>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</si>
  <si>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</si>
  <si>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</si>
  <si>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</si>
  <si>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</si>
  <si>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</si>
  <si>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</si>
  <si>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</si>
  <si>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</si>
  <si>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</si>
  <si>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</si>
  <si>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</si>
  <si>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</si>
  <si>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</si>
  <si>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</si>
  <si>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</si>
  <si>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</si>
  <si>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</si>
  <si>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</si>
  <si>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</si>
  <si>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</si>
  <si>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</si>
  <si>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</si>
  <si>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</si>
  <si>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</si>
  <si>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</si>
  <si>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</si>
  <si>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</si>
  <si>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</si>
  <si>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</si>
  <si>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</si>
  <si>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</si>
  <si>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</si>
  <si>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</si>
  <si>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</si>
  <si>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</si>
  <si>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</si>
  <si>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</si>
  <si>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</si>
  <si>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</si>
  <si>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</si>
  <si>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</si>
  <si>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</si>
  <si>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</si>
  <si>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</si>
  <si>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</si>
  <si>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</si>
  <si>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</si>
  <si>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</si>
  <si>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</si>
  <si>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</si>
  <si>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</si>
  <si>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</si>
  <si>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</si>
  <si>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</si>
  <si>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</si>
  <si>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</si>
  <si>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</si>
  <si>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</si>
  <si>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</si>
  <si>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</si>
  <si>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</si>
  <si>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</si>
  <si>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</si>
  <si>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</si>
  <si>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</si>
  <si>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</si>
  <si>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</si>
  <si>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</si>
  <si>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</si>
  <si>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</si>
  <si>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</si>
  <si>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</si>
  <si>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</si>
  <si>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</si>
  <si>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</si>
  <si>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</si>
  <si>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</si>
  <si>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</si>
  <si>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</si>
  <si>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</si>
  <si>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</si>
  <si>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</si>
  <si>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</si>
  <si>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</si>
  <si>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</si>
  <si>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</si>
  <si>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</si>
  <si>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</si>
  <si>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</si>
  <si>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</si>
  <si>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</si>
  <si>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</si>
  <si>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</si>
  <si>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</si>
  <si>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</si>
  <si>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</si>
  <si>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</si>
  <si>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</si>
  <si>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</si>
  <si>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</si>
  <si>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</si>
  <si>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</si>
  <si>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</si>
  <si>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</si>
  <si>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</si>
  <si>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</si>
  <si>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</si>
  <si>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</si>
  <si>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</si>
  <si>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</si>
  <si>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</si>
  <si>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</si>
  <si>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</si>
  <si>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</si>
  <si>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</si>
  <si>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</si>
  <si>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</si>
  <si>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</si>
  <si>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</si>
  <si>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</si>
  <si>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</si>
  <si>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</si>
  <si>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</si>
  <si>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</si>
  <si>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</si>
  <si>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</si>
  <si>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</si>
  <si>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</si>
  <si>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</si>
  <si>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</si>
  <si>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</si>
  <si>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</si>
  <si>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</si>
  <si>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</si>
  <si>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</si>
  <si>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</si>
  <si>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</si>
  <si>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</si>
  <si>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</si>
  <si>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</si>
  <si>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</si>
  <si>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</si>
  <si>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</si>
  <si>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</si>
  <si>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</si>
  <si>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</si>
  <si>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</si>
  <si>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</si>
  <si>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</si>
  <si>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</si>
  <si>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</si>
  <si>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</si>
  <si>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</si>
  <si>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</si>
  <si>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</si>
  <si>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</si>
  <si>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</si>
  <si>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</si>
  <si>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</si>
  <si>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</si>
  <si>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</si>
  <si>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</si>
  <si>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</si>
  <si>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</si>
  <si>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</si>
  <si>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</si>
  <si>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</si>
  <si>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</si>
  <si>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</si>
  <si>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</si>
  <si>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</si>
  <si>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</si>
  <si>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</si>
  <si>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</si>
  <si>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</si>
  <si>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</si>
  <si>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</si>
  <si>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</si>
  <si>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</si>
  <si>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</si>
  <si>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</si>
  <si>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</si>
  <si>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</si>
  <si>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</si>
  <si>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</si>
  <si>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</si>
  <si>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</si>
  <si>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</si>
  <si>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</si>
  <si>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</si>
  <si>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</si>
  <si>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</si>
  <si>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</si>
  <si>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</si>
  <si>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</si>
  <si>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</si>
  <si>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</si>
  <si>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</si>
  <si>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</si>
  <si>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</si>
  <si>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</si>
  <si>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</si>
  <si>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</si>
  <si>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</si>
  <si>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</si>
  <si>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</si>
  <si>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</si>
  <si>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</si>
  <si>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</si>
  <si>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</si>
  <si>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</si>
  <si>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</si>
  <si>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</si>
  <si>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</si>
  <si>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</si>
  <si>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</si>
  <si>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</si>
  <si>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</si>
  <si>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</si>
  <si>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</si>
  <si>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</si>
  <si>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</si>
  <si>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</si>
  <si>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</si>
  <si>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</si>
  <si>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</si>
  <si>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</si>
  <si>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</si>
  <si>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</si>
  <si>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</si>
  <si>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</si>
  <si>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</si>
  <si>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</si>
  <si>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</si>
  <si>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</si>
  <si>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</si>
  <si>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</si>
  <si>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</si>
  <si>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</si>
  <si>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</si>
  <si>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</si>
  <si>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</si>
  <si>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</si>
  <si>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</si>
  <si>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</si>
  <si>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</si>
  <si>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</si>
  <si>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</si>
  <si>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</si>
  <si>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</si>
  <si>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</si>
  <si>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</si>
  <si>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</si>
  <si>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</si>
  <si>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</si>
  <si>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</si>
  <si>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</si>
  <si>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</si>
  <si>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</si>
  <si>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</si>
  <si>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</si>
  <si>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</si>
  <si>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</si>
  <si>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</si>
  <si>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</si>
  <si>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</si>
  <si>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</si>
  <si>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</si>
  <si>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</si>
  <si>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</si>
  <si>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</si>
  <si>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</si>
  <si>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</si>
  <si>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</si>
  <si>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</si>
  <si>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</si>
  <si>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</si>
  <si>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</si>
  <si>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</si>
  <si>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</si>
  <si>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</si>
  <si>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</si>
  <si>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</si>
  <si>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</si>
  <si>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</si>
  <si>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</si>
  <si>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</si>
  <si>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</si>
  <si>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</si>
  <si>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</si>
  <si>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</si>
  <si>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</si>
  <si>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</si>
  <si>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</si>
  <si>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</si>
  <si>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</si>
  <si>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</si>
  <si>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</si>
  <si>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</si>
  <si>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</si>
  <si>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</si>
  <si>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</si>
  <si>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</si>
  <si>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</si>
  <si>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</si>
  <si>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</si>
  <si>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</si>
  <si>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</si>
  <si>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</si>
  <si>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</si>
  <si>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</si>
  <si>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</si>
  <si>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</si>
  <si>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</si>
  <si>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</si>
  <si>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</si>
  <si>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</si>
  <si>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</si>
  <si>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</si>
  <si>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</si>
  <si>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</si>
  <si>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</si>
  <si>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</si>
  <si>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</si>
  <si>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</si>
  <si>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</si>
  <si>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</si>
  <si>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</si>
  <si>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</si>
  <si>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</si>
  <si>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</si>
  <si>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</si>
  <si>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</si>
  <si>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</si>
  <si>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</si>
  <si>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</si>
  <si>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</si>
  <si>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</si>
  <si>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</si>
  <si>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</si>
  <si>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</si>
  <si>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</si>
  <si>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</si>
  <si>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</si>
  <si>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</si>
  <si>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</si>
  <si>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</si>
  <si>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</si>
  <si>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</si>
  <si>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</si>
  <si>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</si>
  <si>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</si>
  <si>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</si>
  <si>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</si>
  <si>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</si>
  <si>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</si>
  <si>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</si>
  <si>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</si>
  <si>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</si>
  <si>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</si>
  <si>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</si>
  <si>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</si>
  <si>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</si>
  <si>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</si>
  <si>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</si>
  <si>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</si>
  <si>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</si>
  <si>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</si>
  <si>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</si>
  <si>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</si>
  <si>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</si>
  <si>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</si>
  <si>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</si>
  <si>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</si>
  <si>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</si>
  <si>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</si>
  <si>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</si>
  <si>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</si>
  <si>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</si>
  <si>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</si>
  <si>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</si>
  <si>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</si>
  <si>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</si>
  <si>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</si>
  <si>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</si>
  <si>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</si>
  <si>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</si>
  <si>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</si>
  <si>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</si>
  <si>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</si>
  <si>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</si>
  <si>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</si>
  <si>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</si>
  <si>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</si>
  <si>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</si>
  <si>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</si>
  <si>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</si>
  <si>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</si>
  <si>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</si>
  <si>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</si>
  <si>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</si>
  <si>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</si>
  <si>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</si>
  <si>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</si>
  <si>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</si>
  <si>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</si>
  <si>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</si>
  <si>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</si>
  <si>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</si>
  <si>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</si>
  <si>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</si>
  <si>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</si>
  <si>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</si>
  <si>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</si>
  <si>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</si>
  <si>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</si>
  <si>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</si>
  <si>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</si>
  <si>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</si>
  <si>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</si>
  <si>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</si>
  <si>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</si>
  <si>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</si>
  <si>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</si>
  <si>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</si>
  <si>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</si>
  <si>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</si>
  <si>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</si>
  <si>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</si>
  <si>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</si>
  <si>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</si>
  <si>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</si>
  <si>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</si>
  <si>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</si>
  <si>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</si>
  <si>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</si>
  <si>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</si>
  <si>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</si>
  <si>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</si>
  <si>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</si>
  <si>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</si>
  <si>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</si>
  <si>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</si>
  <si>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</si>
  <si>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</si>
  <si>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</si>
  <si>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</si>
  <si>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</si>
  <si>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</si>
  <si>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</si>
  <si>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</si>
  <si>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</si>
  <si>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</si>
  <si>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</si>
  <si>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</si>
  <si>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</si>
  <si>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</si>
  <si>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</si>
  <si>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</si>
  <si>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</si>
  <si>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</si>
  <si>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</si>
  <si>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</si>
  <si>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</si>
  <si>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</si>
  <si>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</si>
  <si>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</si>
  <si>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</si>
  <si>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</si>
  <si>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</si>
  <si>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</si>
  <si>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</si>
  <si>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</si>
  <si>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</si>
  <si>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</si>
  <si>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</si>
  <si>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</si>
  <si>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</si>
  <si>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</si>
  <si>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</si>
  <si>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</si>
  <si>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</si>
  <si>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</si>
  <si>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</si>
  <si>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</si>
  <si>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</si>
  <si>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</si>
  <si>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</si>
  <si>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</si>
  <si>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</si>
  <si>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</si>
  <si>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</si>
  <si>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</si>
  <si>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</si>
  <si>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</si>
  <si>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</si>
  <si>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</si>
  <si>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</si>
  <si>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</si>
  <si>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</si>
  <si>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</si>
  <si>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</si>
  <si>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</si>
  <si>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</si>
  <si>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</si>
  <si>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</si>
  <si>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</si>
  <si>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</si>
  <si>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</si>
  <si>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</si>
  <si>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</si>
  <si>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</si>
  <si>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</si>
  <si>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</si>
  <si>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</si>
  <si>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</si>
  <si>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</si>
  <si>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</si>
  <si>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</si>
  <si>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</si>
  <si>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</si>
  <si>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</si>
  <si>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</si>
  <si>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</si>
  <si>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</si>
  <si>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</si>
  <si>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</si>
  <si>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</si>
  <si>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</si>
  <si>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</si>
  <si>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</si>
  <si>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</si>
  <si>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</si>
  <si>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</si>
  <si>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</si>
  <si>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</si>
  <si>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</si>
  <si>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</si>
  <si>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</si>
  <si>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</si>
  <si>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</si>
  <si>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</si>
  <si>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</si>
  <si>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</si>
  <si>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</si>
  <si>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</si>
  <si>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</si>
  <si>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</si>
  <si>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</si>
  <si>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</si>
  <si>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</si>
  <si>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</si>
  <si>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</si>
  <si>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</si>
  <si>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</si>
  <si>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</si>
  <si>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</si>
  <si>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</si>
  <si>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</si>
  <si>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</si>
  <si>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</si>
  <si>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</si>
  <si>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</si>
  <si>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</si>
  <si>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</si>
  <si>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</si>
  <si>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</si>
  <si>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</si>
  <si>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</si>
  <si>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</si>
  <si>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</si>
  <si>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</si>
  <si>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</si>
  <si>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</si>
  <si>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</si>
  <si>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</si>
  <si>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</si>
  <si>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</si>
  <si>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</si>
  <si>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</si>
  <si>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</si>
  <si>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</si>
  <si>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</si>
  <si>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</si>
  <si>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</si>
  <si>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</si>
  <si>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</si>
  <si>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</si>
  <si>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</si>
  <si>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</si>
  <si>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</si>
  <si>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</si>
  <si>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</si>
  <si>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</si>
  <si>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</si>
  <si>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</si>
  <si>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</si>
  <si>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</si>
  <si>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</si>
  <si>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</si>
  <si>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</si>
  <si>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</si>
  <si>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</si>
  <si>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</si>
  <si>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</si>
  <si>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</si>
  <si>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</si>
  <si>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</si>
  <si>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</si>
  <si>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</si>
  <si>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</si>
  <si>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</si>
  <si>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</si>
  <si>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</si>
  <si>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</si>
  <si>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</si>
  <si>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</si>
  <si>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</si>
  <si>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</si>
  <si>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</si>
  <si>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</si>
  <si>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</si>
  <si>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</si>
  <si>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</si>
  <si>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</si>
  <si>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</si>
  <si>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</si>
  <si>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</si>
  <si>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</si>
  <si>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</si>
  <si>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</si>
  <si>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</si>
  <si>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</si>
  <si>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</si>
  <si>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</si>
  <si>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</si>
  <si>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</si>
  <si>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</si>
  <si>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</si>
  <si>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</si>
  <si>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</si>
  <si>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</si>
  <si>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</si>
  <si>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</si>
  <si>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</si>
  <si>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</si>
  <si>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</si>
  <si>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</si>
  <si>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</si>
  <si>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</si>
  <si>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</si>
  <si>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</si>
  <si>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</si>
  <si>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</si>
  <si>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</si>
  <si>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</si>
  <si>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</si>
  <si>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</si>
  <si>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</si>
  <si>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</si>
  <si>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</si>
  <si>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</si>
  <si>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</si>
  <si>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</si>
  <si>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</si>
  <si>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</si>
  <si>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</si>
  <si>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</si>
  <si>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</si>
  <si>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</si>
  <si>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</si>
  <si>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</si>
  <si>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</si>
  <si>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</si>
  <si>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</si>
  <si>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</si>
  <si>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</si>
  <si>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</si>
  <si>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</si>
  <si>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</si>
  <si>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</si>
  <si>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</si>
  <si>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</si>
  <si>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</si>
  <si>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</si>
  <si>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</si>
  <si>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</si>
  <si>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</si>
  <si>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</si>
  <si>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</si>
  <si>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</si>
  <si>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</si>
  <si>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</si>
  <si>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</si>
  <si>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</si>
  <si>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</si>
  <si>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</si>
  <si>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</si>
  <si>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</si>
  <si>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</si>
  <si>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</si>
  <si>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</si>
  <si>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</si>
  <si>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</si>
  <si>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</si>
  <si>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</si>
  <si>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</si>
  <si>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</si>
  <si>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</si>
  <si>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</si>
  <si>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</si>
  <si>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</si>
  <si>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</si>
  <si>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</si>
  <si>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</si>
  <si>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</si>
  <si>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</si>
  <si>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</si>
  <si>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</si>
  <si>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</si>
  <si>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</si>
  <si>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</si>
  <si>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</si>
  <si>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</si>
  <si>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</si>
  <si>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</si>
  <si>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</si>
  <si>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</si>
  <si>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</si>
  <si>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</si>
  <si>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</si>
  <si>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</si>
  <si>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</si>
  <si>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</si>
  <si>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</si>
  <si>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</si>
  <si>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</si>
  <si>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</si>
  <si>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</si>
  <si>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</si>
  <si>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</si>
  <si>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</si>
  <si>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</si>
  <si>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</si>
  <si>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</si>
  <si>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</si>
  <si>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</si>
  <si>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</si>
  <si>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</si>
  <si>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</si>
  <si>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</si>
  <si>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</si>
  <si>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</si>
  <si>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</si>
  <si>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</si>
  <si>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</si>
  <si>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</si>
  <si>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</si>
  <si>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</si>
  <si>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</si>
  <si>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</si>
  <si>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</si>
  <si>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</si>
  <si>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</si>
  <si>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</si>
  <si>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</si>
  <si>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</si>
  <si>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</si>
  <si>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</si>
  <si>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</si>
  <si>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</si>
  <si>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</si>
  <si>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</si>
  <si>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</si>
  <si>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</si>
  <si>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</si>
  <si>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</si>
  <si>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</si>
  <si>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</si>
  <si>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</si>
  <si>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</si>
  <si>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</si>
  <si>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</si>
  <si>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</si>
  <si>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</si>
  <si>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</si>
  <si>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</si>
  <si>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</si>
  <si>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</si>
  <si>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</si>
  <si>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</si>
  <si>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</si>
  <si>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</si>
  <si>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</si>
  <si>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</si>
  <si>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</si>
  <si>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</si>
  <si>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</si>
  <si>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</si>
  <si>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</si>
  <si>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</si>
  <si>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</si>
  <si>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</si>
  <si>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</si>
  <si>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</si>
  <si>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</si>
  <si>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</si>
  <si>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</si>
  <si>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</si>
  <si>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</si>
  <si>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</si>
  <si>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</si>
  <si>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</si>
  <si>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</si>
  <si>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</si>
  <si>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</si>
  <si>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</si>
  <si>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</si>
  <si>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</si>
  <si>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</si>
  <si>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</si>
  <si>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</si>
  <si>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</si>
  <si>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</si>
  <si>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</si>
  <si>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</si>
  <si>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</si>
  <si>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</si>
  <si>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</si>
  <si>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</si>
  <si>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</si>
  <si>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</si>
  <si>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</si>
  <si>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</si>
  <si>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</si>
  <si>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</si>
  <si>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</si>
  <si>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</si>
  <si>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</si>
  <si>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</si>
  <si>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</si>
  <si>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</si>
  <si>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</si>
  <si>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</si>
  <si>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</si>
  <si>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</si>
  <si>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</si>
  <si>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</si>
  <si>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</si>
  <si>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</si>
  <si>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</si>
  <si>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</si>
  <si>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</si>
  <si>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</si>
  <si>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</si>
  <si>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</si>
  <si>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</si>
  <si>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</si>
  <si>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</si>
  <si>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</si>
  <si>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</si>
  <si>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</si>
  <si>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</si>
  <si>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</si>
  <si>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</si>
  <si>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</si>
  <si>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</si>
  <si>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</si>
  <si>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</si>
  <si>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</si>
  <si>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</si>
  <si>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</si>
  <si>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</si>
  <si>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</si>
  <si>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</si>
  <si>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</si>
  <si>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</si>
  <si>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</si>
  <si>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</si>
  <si>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</si>
  <si>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</si>
  <si>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</si>
  <si>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</si>
  <si>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</si>
  <si>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</si>
  <si>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</si>
  <si>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</si>
  <si>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</si>
  <si>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</si>
  <si>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</si>
  <si>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</si>
  <si>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</si>
  <si>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</si>
  <si>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</si>
  <si>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</si>
  <si>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</si>
  <si>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</si>
  <si>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</si>
  <si>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</si>
  <si>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</si>
  <si>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</si>
  <si>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</si>
  <si>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</si>
  <si>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</si>
  <si>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</si>
  <si>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</si>
  <si>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</si>
  <si>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</si>
  <si>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</si>
  <si>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</si>
  <si>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</si>
  <si>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</si>
  <si>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</si>
  <si>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</si>
  <si>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</si>
  <si>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</si>
  <si>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</si>
  <si>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</si>
  <si>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</si>
  <si>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</si>
  <si>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</si>
  <si>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</si>
  <si>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</si>
  <si>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</si>
  <si>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</si>
  <si>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</si>
  <si>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</si>
  <si>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</si>
  <si>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</si>
  <si>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</si>
  <si>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</si>
  <si>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</si>
  <si>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</si>
  <si>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</si>
  <si>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</si>
  <si>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</si>
  <si>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</si>
  <si>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</si>
  <si>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</si>
  <si>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</si>
  <si>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</si>
  <si>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</si>
  <si>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</si>
  <si>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</si>
  <si>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</si>
  <si>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</si>
  <si>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</si>
  <si>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</si>
  <si>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</si>
  <si>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</si>
  <si>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</si>
  <si>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</si>
  <si>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</si>
  <si>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</si>
  <si>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</si>
  <si>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</si>
  <si>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</si>
  <si>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</si>
  <si>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</si>
  <si>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</si>
  <si>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</si>
  <si>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</si>
  <si>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</si>
  <si>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</si>
  <si>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</si>
  <si>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</si>
  <si>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</si>
  <si>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</si>
  <si>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</si>
  <si>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</si>
  <si>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</si>
  <si>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</si>
  <si>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</si>
  <si>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</si>
  <si>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</si>
  <si>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</si>
  <si>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</si>
  <si>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</si>
  <si>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</si>
  <si>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</si>
  <si>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</si>
  <si>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</si>
  <si>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</si>
  <si>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</si>
  <si>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</si>
  <si>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</si>
  <si>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</si>
  <si>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</si>
  <si>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</si>
  <si>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</si>
  <si>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</si>
  <si>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</si>
  <si>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</si>
  <si>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</si>
  <si>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</si>
  <si>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</si>
  <si>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</si>
  <si>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</si>
  <si>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</si>
  <si>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</si>
  <si>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</si>
  <si>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</si>
  <si>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</si>
  <si>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</si>
  <si>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</si>
  <si>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</si>
  <si>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</si>
  <si>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</si>
  <si>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</si>
  <si>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</si>
  <si>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</si>
  <si>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</si>
  <si>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</si>
  <si>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</si>
  <si>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</si>
  <si>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</si>
  <si>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</si>
  <si>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</si>
  <si>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</si>
  <si>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</si>
  <si>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</si>
  <si>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</si>
  <si>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</si>
  <si>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</si>
  <si>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</si>
  <si>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</si>
  <si>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</si>
  <si>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</si>
  <si>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</si>
  <si>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</si>
  <si>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</si>
  <si>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</si>
  <si>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</si>
  <si>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</si>
  <si>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</si>
  <si>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</si>
  <si>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</si>
  <si>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</si>
  <si>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</si>
  <si>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</si>
  <si>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</si>
  <si>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</si>
  <si>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</si>
  <si>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</si>
  <si>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</si>
  <si>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</si>
  <si>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</si>
  <si>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</si>
  <si>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</si>
  <si>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</si>
  <si>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</si>
  <si>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</si>
  <si>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</si>
  <si>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</si>
  <si>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</si>
  <si>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</si>
  <si>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</si>
  <si>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</si>
  <si>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</si>
  <si>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</si>
  <si>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</si>
  <si>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</si>
  <si>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</si>
  <si>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</si>
  <si>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</si>
  <si>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</si>
  <si>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</si>
  <si>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</si>
  <si>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</si>
  <si>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</si>
  <si>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</si>
  <si>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</si>
  <si>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</si>
  <si>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</si>
  <si>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</si>
  <si>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</si>
  <si>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</si>
  <si>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</si>
  <si>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</si>
  <si>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</si>
  <si>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</si>
  <si>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</si>
  <si>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</si>
  <si>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</si>
  <si>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</si>
  <si>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</si>
  <si>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</si>
  <si>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</si>
  <si>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</si>
  <si>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</si>
  <si>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</si>
  <si>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</si>
  <si>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</si>
  <si>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</si>
  <si>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</si>
  <si>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</si>
  <si>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</si>
  <si>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</si>
  <si>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</si>
  <si>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</si>
  <si>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</si>
  <si>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</si>
  <si>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</si>
  <si>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</si>
  <si>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</si>
  <si>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</si>
  <si>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</si>
  <si>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</si>
  <si>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</si>
  <si>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</si>
  <si>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</si>
  <si>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</si>
  <si>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</si>
  <si>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</si>
  <si>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</si>
  <si>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</si>
  <si>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</si>
  <si>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</si>
  <si>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</si>
  <si>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</si>
  <si>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</si>
  <si>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</si>
  <si>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</si>
  <si>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</si>
  <si>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</si>
  <si>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</si>
  <si>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</si>
  <si>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</si>
  <si>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</si>
  <si>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</si>
  <si>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</si>
  <si>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</si>
  <si>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</si>
  <si>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</si>
  <si>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</si>
  <si>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</si>
  <si>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</si>
  <si>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</si>
  <si>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</si>
  <si>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</si>
  <si>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</si>
  <si>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</si>
  <si>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</si>
  <si>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</si>
  <si>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</si>
  <si>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</si>
  <si>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</si>
  <si>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</si>
  <si>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</si>
  <si>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</si>
  <si>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</si>
  <si>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</si>
  <si>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</si>
  <si>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</si>
  <si>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</si>
  <si>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</si>
  <si>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</si>
  <si>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</si>
  <si>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</si>
  <si>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</si>
  <si>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</si>
  <si>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</si>
  <si>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</si>
  <si>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</si>
  <si>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</si>
  <si>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</si>
  <si>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</si>
  <si>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</si>
  <si>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</si>
  <si>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</si>
  <si>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</si>
  <si>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</si>
  <si>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</si>
  <si>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</si>
  <si>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</si>
  <si>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</si>
  <si>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</si>
  <si>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</si>
  <si>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</si>
  <si>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</si>
  <si>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</si>
  <si>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</si>
  <si>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</si>
  <si>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</si>
  <si>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</si>
  <si>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</si>
  <si>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</si>
  <si>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</si>
  <si>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</si>
  <si>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</si>
  <si>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</si>
  <si>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</si>
  <si>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</si>
  <si>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</si>
  <si>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</si>
  <si>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</si>
  <si>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</si>
  <si>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</si>
  <si>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</si>
  <si>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</si>
  <si>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</si>
  <si>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</si>
  <si>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</si>
  <si>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</si>
  <si>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</si>
  <si>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</si>
  <si>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</si>
  <si>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</si>
  <si>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</si>
  <si>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</si>
  <si>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</si>
  <si>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</si>
  <si>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</si>
  <si>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</si>
  <si>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</si>
  <si>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</si>
  <si>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</si>
  <si>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</si>
  <si>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</si>
  <si>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</si>
  <si>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</si>
  <si>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</si>
  <si>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</si>
  <si>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</si>
  <si>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</si>
  <si>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</si>
  <si>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</si>
  <si>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</si>
  <si>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</si>
  <si>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</si>
  <si>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</si>
  <si>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</si>
  <si>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</si>
  <si>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</si>
  <si>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</si>
  <si>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</si>
  <si>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</si>
  <si>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</si>
  <si>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</si>
  <si>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</si>
  <si>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</si>
  <si>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</si>
  <si>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</si>
  <si>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</si>
  <si>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</si>
  <si>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</si>
  <si>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</si>
  <si>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</si>
  <si>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</si>
  <si>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</si>
  <si>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</si>
  <si>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</si>
  <si>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</si>
  <si>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</si>
  <si>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</si>
  <si>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</si>
  <si>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</si>
  <si>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</si>
  <si>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</si>
  <si>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</si>
  <si>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</si>
  <si>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</si>
  <si>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</si>
  <si>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</si>
  <si>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</si>
  <si>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</si>
  <si>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</si>
  <si>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</si>
  <si>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</si>
  <si>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</si>
  <si>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</si>
  <si>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</si>
  <si>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</si>
  <si>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</si>
  <si>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</si>
  <si>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</si>
  <si>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</si>
  <si>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</si>
  <si>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</si>
  <si>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</si>
  <si>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</si>
  <si>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</si>
  <si>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</si>
  <si>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</si>
  <si>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</si>
  <si>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</si>
  <si>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</si>
  <si>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</si>
  <si>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</si>
  <si>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</si>
  <si>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</si>
  <si>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</si>
  <si>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</si>
  <si>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</si>
  <si>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</si>
  <si>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</si>
  <si>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</si>
  <si>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</si>
  <si>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</si>
  <si>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</si>
  <si>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</si>
  <si>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</si>
  <si>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</si>
  <si>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</si>
  <si>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</si>
  <si>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</si>
  <si>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</si>
  <si>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</si>
  <si>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</si>
  <si>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</si>
  <si>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</si>
  <si>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</si>
  <si>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</si>
  <si>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</si>
  <si>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</si>
  <si>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</si>
  <si>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</si>
  <si>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</si>
  <si>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</si>
  <si>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</si>
  <si>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</si>
  <si>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</si>
  <si>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</si>
  <si>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</si>
  <si>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</si>
  <si>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</si>
  <si>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</si>
  <si>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</si>
  <si>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</si>
  <si>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</si>
  <si>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</si>
  <si>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</si>
  <si>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</si>
  <si>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</si>
  <si>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</si>
  <si>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</si>
  <si>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</si>
  <si>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</si>
  <si>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</si>
  <si>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</si>
  <si>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</si>
  <si>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</si>
  <si>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</si>
  <si>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</si>
  <si>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</si>
  <si>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</si>
  <si>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</si>
  <si>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</si>
  <si>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</si>
  <si>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</si>
  <si>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</si>
  <si>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</si>
  <si>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</si>
  <si>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</si>
  <si>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</si>
  <si>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</si>
  <si>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</si>
  <si>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</si>
  <si>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</si>
  <si>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</si>
  <si>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</si>
  <si>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</si>
  <si>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</si>
  <si>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</si>
  <si>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</si>
  <si>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</si>
  <si>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</si>
  <si>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</si>
  <si>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</si>
  <si>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</si>
  <si>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</si>
  <si>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</si>
  <si>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</si>
  <si>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</si>
  <si>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</si>
  <si>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</si>
  <si>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</si>
  <si>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</si>
  <si>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</si>
  <si>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</si>
  <si>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</si>
  <si>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</si>
  <si>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</si>
  <si>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</si>
  <si>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</si>
  <si>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</si>
  <si>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</si>
  <si>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</si>
  <si>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</si>
  <si>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</si>
  <si>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</si>
  <si>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</si>
  <si>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</si>
  <si>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</si>
  <si>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</si>
  <si>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</si>
  <si>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</si>
  <si>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</si>
  <si>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</si>
  <si>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</si>
  <si>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</si>
  <si>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</si>
  <si>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</si>
  <si>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</si>
  <si>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</si>
  <si>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</si>
  <si>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</si>
  <si>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</si>
  <si>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</si>
  <si>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</si>
  <si>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</si>
  <si>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</si>
  <si>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</si>
  <si>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</si>
  <si>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</si>
  <si>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</si>
  <si>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</si>
  <si>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</si>
  <si>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</si>
  <si>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</si>
  <si>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</si>
  <si>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</si>
  <si>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</si>
  <si>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</si>
  <si>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</si>
  <si>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</si>
  <si>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</si>
  <si>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</si>
  <si>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</si>
  <si>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</si>
  <si>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</si>
  <si>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</si>
  <si>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</si>
  <si>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</si>
  <si>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</si>
  <si>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</si>
  <si>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</si>
  <si>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</si>
  <si>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</si>
  <si>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</si>
  <si>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</si>
  <si>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</si>
  <si>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</si>
  <si>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</si>
  <si>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</si>
  <si>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</si>
  <si>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</si>
  <si>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</si>
  <si>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</si>
  <si>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</si>
  <si>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</si>
  <si>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</si>
  <si>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</si>
  <si>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</si>
  <si>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</si>
  <si>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</si>
  <si>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</si>
  <si>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</si>
  <si>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</si>
  <si>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</si>
  <si>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</si>
  <si>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</si>
  <si>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</si>
  <si>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</si>
  <si>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</si>
  <si>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</si>
  <si>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</si>
  <si>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</si>
  <si>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</si>
  <si>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</si>
  <si>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</si>
  <si>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</si>
  <si>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</si>
  <si>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</si>
  <si>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</si>
  <si>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</si>
  <si>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</si>
  <si>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</si>
  <si>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</si>
  <si>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</si>
  <si>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</si>
  <si>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</si>
  <si>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</si>
  <si>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</si>
  <si>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</si>
  <si>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</si>
  <si>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</si>
  <si>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</si>
  <si>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</si>
  <si>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</si>
  <si>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</si>
  <si>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</si>
  <si>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</si>
  <si>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</si>
  <si>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</si>
  <si>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</si>
  <si>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</si>
  <si>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</si>
  <si>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</si>
  <si>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</si>
  <si>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</si>
  <si>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</si>
  <si>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</si>
  <si>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</si>
  <si>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</si>
  <si>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</si>
  <si>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</si>
  <si>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</si>
  <si>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</si>
  <si>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</si>
  <si>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</si>
  <si>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</si>
  <si>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</si>
  <si>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</si>
  <si>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</si>
  <si>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</si>
  <si>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</si>
  <si>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</si>
  <si>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</si>
  <si>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</si>
  <si>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</si>
  <si>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</si>
  <si>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</si>
  <si>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</si>
  <si>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</si>
  <si>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</si>
  <si>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</si>
  <si>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</si>
  <si>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</si>
  <si>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</si>
  <si>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</si>
  <si>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</si>
  <si>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</si>
  <si>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</si>
  <si>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</si>
  <si>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</si>
  <si>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</si>
  <si>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</si>
  <si>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</si>
  <si>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</si>
  <si>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</si>
  <si>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</si>
  <si>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</si>
  <si>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</si>
  <si>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</si>
  <si>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</si>
  <si>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</si>
  <si>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</si>
  <si>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</si>
  <si>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</si>
  <si>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</si>
  <si>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</si>
  <si>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</si>
  <si>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</si>
  <si>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</si>
  <si>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</si>
  <si>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</si>
  <si>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</si>
  <si>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</si>
  <si>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</si>
  <si>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</si>
  <si>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</si>
  <si>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</si>
  <si>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</si>
  <si>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</si>
  <si>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</si>
  <si>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</si>
  <si>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</si>
  <si>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</si>
  <si>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</si>
  <si>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</si>
  <si>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</si>
  <si>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</si>
  <si>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</si>
  <si>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</si>
  <si>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</si>
  <si>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</si>
  <si>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</si>
  <si>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</si>
  <si>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</si>
  <si>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</si>
  <si>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</si>
  <si>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</si>
  <si>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</si>
  <si>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</si>
  <si>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</si>
  <si>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</si>
  <si>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</si>
  <si>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</si>
  <si>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</si>
  <si>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</si>
  <si>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</si>
  <si>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</si>
  <si>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</si>
  <si>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</si>
  <si>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</si>
  <si>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</si>
  <si>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</si>
  <si>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</si>
  <si>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</si>
  <si>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</si>
  <si>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</si>
  <si>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</si>
  <si>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</si>
  <si>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</si>
  <si>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</si>
  <si>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</si>
  <si>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</si>
  <si>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</si>
  <si>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</si>
  <si>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</si>
  <si>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</si>
  <si>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</si>
  <si>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</si>
  <si>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</si>
  <si>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</si>
  <si>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</si>
  <si>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</si>
  <si>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</si>
  <si>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</si>
  <si>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</si>
  <si>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</si>
  <si>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</si>
  <si>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</si>
  <si>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</si>
  <si>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</si>
  <si>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</si>
  <si>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</si>
  <si>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</si>
  <si>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</si>
  <si>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</si>
  <si>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</si>
  <si>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</si>
  <si>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</si>
  <si>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</si>
  <si>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</si>
  <si>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</si>
  <si>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</si>
  <si>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</si>
  <si>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</si>
  <si>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</si>
  <si>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</si>
  <si>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</si>
  <si>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</si>
  <si>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</si>
  <si>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</si>
  <si>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</si>
  <si>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</si>
  <si>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</si>
  <si>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</si>
  <si>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</si>
  <si>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</si>
  <si>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</si>
  <si>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</si>
  <si>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</si>
  <si>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</si>
  <si>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</si>
  <si>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</si>
  <si>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</si>
  <si>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</si>
  <si>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</si>
  <si>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</si>
  <si>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</si>
  <si>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</si>
  <si>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</si>
  <si>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</si>
  <si>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</si>
  <si>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</si>
  <si>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</si>
  <si>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</si>
  <si>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</si>
  <si>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</si>
  <si>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</si>
  <si>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</si>
  <si>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</si>
  <si>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</si>
  <si>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</si>
  <si>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</si>
  <si>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</si>
  <si>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</si>
  <si>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</si>
  <si>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</si>
  <si>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</si>
  <si>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</si>
  <si>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</si>
  <si>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</si>
  <si>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</si>
  <si>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</si>
  <si>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</si>
  <si>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</si>
  <si>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</si>
  <si>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</si>
  <si>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</si>
  <si>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</si>
  <si>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</si>
  <si>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</si>
  <si>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</si>
  <si>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</si>
  <si>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</si>
  <si>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</si>
  <si>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</si>
  <si>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</si>
  <si>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</si>
  <si>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</si>
  <si>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</si>
  <si>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</si>
  <si>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</si>
  <si>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</si>
  <si>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</si>
  <si>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</si>
  <si>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</si>
  <si>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</si>
  <si>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</si>
  <si>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</si>
  <si>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</si>
  <si>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</si>
  <si>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</si>
  <si>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</si>
  <si>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</si>
  <si>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</si>
  <si>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</si>
  <si>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</si>
  <si>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</si>
  <si>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</si>
  <si>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</si>
  <si>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</si>
  <si>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</si>
  <si>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</si>
  <si>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</si>
  <si>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</si>
  <si>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</si>
  <si>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</si>
  <si>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</si>
  <si>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</si>
  <si>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</si>
  <si>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</si>
  <si>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</si>
  <si>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</si>
  <si>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</si>
  <si>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</si>
  <si>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</si>
  <si>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</si>
  <si>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</si>
  <si>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</si>
  <si>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</si>
  <si>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</si>
  <si>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</si>
  <si>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</si>
  <si>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</si>
  <si>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</si>
  <si>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</si>
  <si>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</si>
  <si>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</si>
  <si>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</si>
  <si>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</si>
  <si>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</si>
  <si>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</si>
  <si>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</si>
  <si>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</si>
  <si>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</si>
  <si>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</si>
  <si>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</si>
  <si>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</si>
  <si>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</si>
  <si>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</si>
  <si>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</si>
  <si>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</si>
  <si>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</si>
  <si>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</si>
  <si>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</si>
  <si>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</si>
  <si>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</si>
  <si>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</si>
  <si>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</si>
  <si>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</si>
  <si>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</si>
  <si>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</si>
  <si>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</si>
  <si>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</si>
  <si>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</si>
  <si>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</si>
  <si>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</si>
  <si>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</si>
  <si>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</si>
  <si>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</si>
  <si>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</si>
  <si>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</si>
  <si>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</si>
  <si>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</si>
  <si>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</si>
  <si>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</si>
  <si>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</si>
  <si>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</si>
  <si>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</si>
  <si>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</si>
  <si>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</si>
  <si>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</si>
  <si>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</si>
  <si>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</si>
  <si>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</si>
  <si>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</si>
  <si>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</si>
  <si>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</si>
  <si>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</si>
  <si>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</si>
  <si>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</si>
  <si>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</si>
  <si>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</si>
  <si>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</si>
  <si>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</si>
  <si>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</si>
  <si>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</si>
  <si>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</si>
  <si>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</si>
  <si>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</si>
  <si>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</si>
  <si>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</si>
  <si>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</si>
  <si>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</si>
  <si>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</si>
  <si>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</si>
  <si>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</si>
  <si>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</si>
  <si>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</si>
  <si>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</si>
  <si>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</si>
  <si>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</si>
  <si>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</si>
  <si>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</si>
  <si>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</si>
  <si>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</si>
  <si>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</si>
  <si>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</si>
  <si>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</si>
  <si>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</si>
  <si>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</si>
  <si>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</si>
  <si>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</si>
  <si>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</si>
  <si>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</si>
  <si>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</si>
  <si>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</si>
  <si>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</si>
  <si>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</si>
  <si>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</si>
  <si>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</si>
  <si>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</si>
  <si>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</si>
  <si>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</si>
  <si>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</si>
  <si>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</si>
  <si>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</si>
  <si>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</si>
  <si>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</si>
  <si>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</si>
  <si>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</si>
  <si>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</si>
  <si>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</si>
  <si>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</si>
  <si>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</si>
  <si>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</si>
  <si>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</si>
  <si>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</si>
  <si>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</si>
  <si>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</si>
  <si>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</si>
  <si>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</si>
  <si>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</si>
  <si>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</si>
  <si>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</si>
  <si>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</si>
  <si>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</si>
  <si>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</si>
  <si>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</si>
  <si>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</si>
  <si>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</si>
  <si>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</si>
  <si>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</si>
  <si>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</si>
  <si>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</si>
  <si>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</si>
  <si>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</si>
  <si>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</si>
  <si>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</si>
  <si>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</si>
  <si>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</si>
  <si>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</si>
  <si>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</si>
  <si>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</si>
  <si>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</si>
  <si>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</si>
  <si>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</si>
  <si>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</si>
  <si>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</si>
  <si>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</si>
  <si>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</si>
  <si>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</si>
  <si>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</si>
  <si>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</si>
  <si>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</si>
  <si>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</si>
  <si>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</si>
  <si>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</si>
  <si>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</si>
  <si>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</si>
  <si>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</si>
  <si>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</si>
  <si>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</si>
  <si>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</si>
  <si>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</si>
  <si>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</si>
  <si>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</si>
  <si>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</si>
  <si>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</si>
  <si>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</si>
  <si>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</si>
  <si>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</si>
  <si>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</si>
  <si>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</si>
  <si>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</si>
  <si>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</si>
  <si>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</si>
  <si>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</si>
  <si>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</si>
  <si>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</si>
  <si>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</si>
  <si>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</si>
  <si>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</si>
  <si>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</si>
  <si>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</si>
  <si>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</si>
  <si>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</si>
  <si>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</si>
  <si>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</si>
  <si>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</si>
  <si>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</si>
  <si>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</si>
  <si>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</si>
  <si>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</si>
  <si>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</si>
  <si>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</si>
  <si>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</si>
  <si>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</si>
  <si>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</si>
  <si>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</si>
  <si>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</si>
  <si>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</si>
  <si>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</si>
  <si>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</si>
  <si>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</si>
  <si>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</si>
  <si>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</si>
  <si>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</si>
  <si>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</si>
  <si>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</si>
  <si>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</si>
  <si>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</si>
  <si>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</si>
  <si>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</si>
  <si>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</si>
  <si>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</si>
  <si>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</si>
  <si>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</si>
  <si>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</si>
  <si>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</si>
  <si>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</si>
  <si>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</si>
  <si>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</si>
  <si>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</si>
  <si>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</si>
  <si>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</si>
  <si>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</si>
  <si>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</si>
  <si>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</si>
  <si>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</si>
  <si>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</si>
  <si>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</si>
  <si>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</si>
  <si>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</si>
  <si>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</si>
  <si>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</si>
  <si>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</si>
  <si>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</si>
  <si>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</si>
  <si>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</si>
  <si>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</si>
  <si>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</si>
  <si>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</si>
  <si>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</si>
  <si>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</si>
  <si>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</si>
  <si>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</si>
  <si>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</si>
  <si>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</si>
  <si>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</si>
  <si>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</si>
  <si>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</si>
  <si>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</si>
  <si>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</si>
  <si>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</si>
  <si>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</si>
  <si>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</si>
  <si>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</si>
  <si>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</si>
  <si>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</si>
  <si>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</si>
  <si>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</si>
  <si>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</si>
  <si>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</si>
  <si>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</si>
  <si>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</si>
  <si>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</si>
  <si>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</si>
  <si>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</si>
  <si>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</si>
  <si>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</si>
  <si>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</si>
  <si>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</si>
  <si>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</si>
  <si>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</si>
  <si>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</si>
  <si>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</si>
  <si>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</si>
  <si>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</si>
  <si>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</si>
  <si>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</si>
  <si>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</si>
  <si>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</si>
  <si>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</si>
  <si>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</si>
  <si>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</si>
  <si>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</si>
  <si>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</si>
  <si>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</si>
  <si>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</si>
  <si>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</si>
  <si>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</si>
  <si>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</si>
  <si>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</si>
  <si>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</si>
  <si>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</si>
  <si>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</si>
  <si>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</si>
  <si>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</si>
  <si>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</si>
  <si>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</si>
  <si>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</si>
  <si>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</si>
  <si>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</si>
  <si>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</si>
  <si>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</si>
  <si>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</si>
  <si>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</si>
  <si>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</si>
  <si>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</si>
  <si>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</si>
  <si>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</si>
  <si>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</si>
  <si>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</si>
  <si>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</si>
  <si>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</si>
  <si>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</si>
  <si>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</si>
  <si>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</si>
  <si>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</si>
  <si>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</si>
  <si>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</si>
  <si>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</si>
  <si>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</si>
  <si>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</si>
  <si>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</si>
  <si>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</si>
  <si>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</si>
  <si>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</si>
  <si>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</si>
  <si>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</si>
  <si>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</si>
  <si>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</si>
  <si>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</si>
  <si>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</si>
  <si>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</si>
  <si>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</si>
  <si>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</si>
  <si>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</si>
  <si>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</si>
  <si>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</si>
  <si>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</si>
  <si>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</si>
  <si>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</si>
  <si>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</si>
  <si>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</si>
  <si>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</si>
  <si>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</si>
  <si>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</si>
  <si>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</si>
  <si>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</si>
  <si>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</si>
  <si>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</si>
  <si>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</si>
  <si>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</si>
  <si>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</si>
  <si>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</si>
  <si>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</si>
  <si>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</si>
  <si>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</si>
  <si>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</si>
  <si>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</si>
  <si>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</si>
  <si>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</si>
  <si>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</si>
  <si>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</si>
  <si>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</si>
  <si>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</si>
  <si>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</si>
  <si>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</si>
  <si>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</si>
  <si>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</si>
  <si>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</si>
  <si>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</si>
  <si>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</si>
  <si>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</si>
  <si>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</si>
  <si>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</si>
  <si>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</si>
  <si>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</si>
  <si>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</si>
  <si>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</si>
  <si>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</si>
  <si>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</si>
  <si>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</si>
  <si>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</si>
  <si>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</si>
  <si>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</si>
  <si>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</si>
  <si>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</si>
  <si>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</si>
  <si>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</si>
  <si>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</si>
  <si>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</si>
  <si>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</si>
  <si>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</si>
  <si>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</si>
  <si>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</si>
  <si>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</si>
  <si>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</si>
  <si>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</si>
  <si>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</si>
  <si>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</si>
  <si>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</si>
  <si>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</si>
  <si>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</si>
  <si>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</si>
  <si>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</si>
  <si>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</si>
  <si>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</si>
  <si>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</si>
  <si>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</si>
  <si>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</si>
  <si>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</si>
  <si>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</si>
  <si>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</si>
  <si>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</si>
  <si>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</si>
  <si>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</si>
  <si>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</si>
  <si>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</si>
  <si>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</si>
  <si>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</si>
  <si>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</si>
  <si>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</si>
  <si>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</si>
  <si>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</si>
  <si>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</si>
  <si>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</si>
  <si>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</si>
  <si>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</si>
  <si>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</si>
  <si>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</si>
  <si>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</si>
  <si>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</si>
  <si>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</si>
  <si>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</si>
  <si>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</si>
  <si>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</si>
  <si>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</si>
  <si>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</si>
  <si>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</si>
  <si>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</si>
  <si>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</si>
  <si>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</si>
  <si>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</si>
  <si>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</si>
  <si>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</si>
  <si>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</si>
  <si>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</si>
  <si>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</si>
  <si>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</si>
  <si>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</si>
  <si>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</si>
  <si>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</si>
  <si>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</si>
  <si>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</si>
  <si>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</si>
  <si>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</si>
  <si>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</si>
  <si>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</si>
  <si>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</si>
  <si>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</si>
  <si>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</si>
  <si>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</si>
  <si>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</si>
  <si>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</si>
  <si>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</si>
  <si>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</si>
  <si>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</si>
  <si>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</si>
  <si>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</si>
  <si>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</si>
  <si>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</si>
  <si>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</si>
  <si>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</si>
  <si>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</si>
  <si>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</si>
  <si>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</si>
  <si>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</si>
  <si>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</si>
  <si>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</si>
  <si>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</si>
  <si>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</si>
  <si>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</si>
  <si>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</si>
  <si>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</si>
  <si>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</si>
  <si>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</si>
  <si>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</si>
  <si>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</si>
  <si>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</si>
  <si>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</si>
  <si>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</si>
  <si>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</si>
  <si>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</si>
  <si>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</si>
  <si>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</si>
  <si>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</si>
  <si>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</si>
  <si>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</si>
  <si>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</si>
  <si>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</si>
  <si>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</si>
  <si>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</si>
  <si>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</si>
  <si>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</si>
  <si>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</si>
  <si>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</si>
  <si>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</si>
  <si>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</si>
  <si>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</si>
  <si>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</si>
  <si>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</si>
  <si>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</si>
  <si>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</si>
  <si>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</si>
  <si>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</si>
  <si>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</si>
  <si>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</si>
  <si>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</si>
  <si>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</si>
  <si>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</si>
  <si>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</si>
  <si>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</si>
  <si>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</si>
  <si>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</si>
  <si>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</si>
  <si>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</si>
  <si>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</si>
  <si>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</si>
  <si>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</si>
  <si>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</si>
  <si>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</si>
  <si>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</si>
  <si>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</si>
  <si>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</si>
  <si>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</si>
  <si>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</si>
  <si>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</si>
  <si>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</si>
  <si>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</si>
  <si>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</si>
  <si>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</si>
  <si>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</si>
  <si>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</si>
  <si>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</si>
  <si>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</si>
  <si>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</si>
  <si>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</si>
  <si>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</si>
  <si>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</si>
  <si>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</si>
  <si>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</si>
  <si>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</si>
  <si>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</si>
  <si>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</si>
  <si>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</si>
  <si>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</si>
  <si>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</si>
  <si>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</si>
  <si>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</si>
  <si>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</si>
  <si>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</si>
  <si>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</si>
  <si>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</si>
  <si>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</si>
  <si>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</si>
  <si>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</si>
  <si>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</si>
  <si>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</si>
  <si>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</si>
  <si>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</si>
  <si>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</si>
  <si>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</si>
  <si>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</si>
  <si>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</si>
  <si>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</si>
  <si>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</si>
  <si>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</si>
  <si>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</si>
  <si>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</si>
  <si>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</si>
  <si>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</si>
  <si>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</si>
  <si>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</si>
  <si>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</si>
  <si>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</si>
  <si>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</si>
  <si>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</si>
  <si>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</si>
  <si>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</si>
  <si>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</si>
  <si>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</si>
  <si>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</si>
  <si>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</si>
  <si>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</si>
  <si>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</si>
  <si>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</si>
  <si>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</si>
  <si>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</si>
  <si>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</si>
  <si>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</si>
  <si>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</si>
  <si>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</si>
  <si>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</si>
  <si>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</si>
  <si>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</si>
  <si>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</si>
  <si>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</si>
  <si>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</si>
  <si>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</si>
  <si>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</si>
  <si>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</si>
  <si>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</si>
  <si>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</si>
  <si>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</si>
  <si>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</si>
  <si>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</si>
  <si>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</si>
  <si>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</si>
  <si>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</si>
  <si>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</si>
  <si>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</si>
  <si>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</si>
  <si>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</si>
  <si>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</si>
  <si>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</si>
  <si>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</si>
  <si>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</si>
  <si>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</si>
  <si>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</si>
  <si>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</si>
  <si>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</si>
  <si>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</si>
  <si>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</si>
  <si>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</si>
  <si>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</si>
  <si>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</si>
  <si>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</si>
  <si>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</si>
  <si>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</si>
  <si>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</si>
  <si>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</si>
  <si>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</si>
  <si>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</si>
  <si>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</si>
  <si>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</si>
  <si>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</si>
  <si>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</si>
  <si>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</si>
  <si>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</si>
  <si>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</si>
  <si>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</si>
  <si>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</si>
  <si>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</si>
  <si>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</si>
  <si>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</si>
  <si>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</si>
  <si>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</si>
  <si>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</si>
  <si>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</si>
  <si>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</si>
  <si>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</si>
  <si>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</si>
  <si>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</si>
  <si>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</si>
  <si>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</si>
  <si>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</si>
  <si>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</si>
  <si>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</si>
  <si>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</si>
  <si>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</si>
  <si>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</si>
  <si>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</si>
  <si>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</si>
  <si>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</si>
  <si>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</si>
  <si>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</si>
  <si>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</si>
  <si>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</si>
  <si>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</si>
  <si>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</si>
  <si>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</si>
  <si>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</si>
  <si>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</si>
  <si>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</si>
  <si>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</si>
  <si>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</si>
  <si>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</si>
  <si>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</si>
  <si>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</si>
  <si>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</si>
  <si>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</si>
  <si>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</si>
  <si>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</si>
  <si>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</si>
  <si>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</si>
  <si>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</si>
  <si>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</si>
  <si>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</si>
  <si>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</si>
  <si>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</si>
  <si>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</si>
  <si>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</si>
  <si>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</si>
  <si>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</si>
  <si>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</si>
  <si>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</si>
  <si>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</si>
  <si>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</si>
  <si>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</si>
  <si>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</si>
  <si>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</si>
  <si>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</si>
  <si>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</si>
  <si>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</si>
  <si>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</si>
  <si>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</si>
  <si>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</si>
  <si>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</si>
  <si>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</si>
  <si>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</si>
  <si>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</si>
  <si>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</si>
  <si>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</si>
  <si>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</si>
  <si>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</si>
  <si>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</si>
  <si>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</si>
  <si>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</si>
  <si>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</si>
  <si>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</si>
  <si>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</si>
  <si>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</si>
  <si>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</si>
  <si>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</si>
  <si>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</si>
  <si>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</si>
  <si>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</si>
  <si>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</si>
  <si>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</si>
  <si>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</si>
  <si>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</si>
  <si>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</si>
  <si>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</si>
  <si>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</si>
  <si>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</si>
  <si>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</si>
  <si>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</si>
  <si>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</si>
  <si>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</si>
  <si>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</si>
  <si>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</si>
  <si>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</si>
  <si>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</si>
  <si>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</si>
  <si>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</si>
  <si>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</si>
  <si>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</si>
  <si>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</si>
  <si>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</si>
  <si>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</si>
  <si>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</si>
  <si>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</si>
  <si>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</si>
  <si>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</si>
  <si>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</si>
  <si>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</si>
  <si>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</si>
  <si>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</si>
  <si>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</si>
  <si>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</si>
  <si>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</si>
  <si>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</si>
  <si>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</si>
  <si>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</si>
  <si>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</si>
  <si>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</si>
  <si>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</si>
  <si>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</si>
  <si>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</si>
  <si>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</si>
  <si>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</si>
  <si>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</si>
  <si>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</si>
  <si>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</si>
  <si>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</si>
  <si>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</si>
  <si>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</si>
  <si>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</si>
  <si>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</si>
  <si>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</si>
  <si>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</si>
  <si>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</si>
  <si>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</si>
  <si>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</si>
  <si>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</si>
  <si>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</si>
  <si>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</si>
  <si>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</si>
  <si>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</si>
  <si>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</si>
  <si>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</si>
  <si>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</si>
  <si>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</si>
  <si>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</si>
  <si>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</si>
  <si>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</si>
  <si>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</si>
  <si>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</si>
  <si>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</si>
  <si>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</si>
  <si>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</si>
  <si>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</si>
  <si>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</si>
  <si>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</si>
  <si>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</si>
  <si>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</si>
  <si>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</si>
  <si>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</si>
  <si>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</si>
  <si>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</si>
  <si>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</si>
  <si>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</si>
  <si>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</si>
  <si>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</si>
  <si>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</si>
  <si>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</si>
  <si>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</si>
  <si>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</si>
  <si>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</si>
  <si>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</si>
  <si>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</si>
  <si>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</si>
  <si>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</si>
  <si>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</si>
  <si>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</si>
  <si>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</si>
  <si>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</si>
  <si>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</si>
  <si>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</si>
  <si>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</si>
  <si>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</si>
  <si>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</si>
  <si>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</si>
  <si>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</si>
  <si>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</si>
  <si>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</si>
  <si>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</si>
  <si>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</si>
  <si>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</si>
  <si>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</si>
  <si>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</si>
  <si>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</si>
  <si>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</si>
  <si>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</si>
  <si>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</si>
  <si>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</si>
  <si>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</si>
  <si>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</si>
  <si>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</si>
  <si>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</si>
  <si>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</si>
  <si>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</si>
  <si>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</si>
  <si>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</si>
  <si>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</si>
  <si>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</si>
  <si>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</si>
  <si>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</si>
  <si>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</si>
  <si>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</si>
  <si>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</si>
  <si>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</si>
  <si>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</si>
  <si>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</si>
  <si>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</si>
  <si>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</si>
  <si>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</si>
  <si>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</si>
  <si>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</si>
  <si>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</si>
  <si>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</si>
  <si>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</si>
  <si>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</si>
  <si>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</si>
  <si>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</si>
  <si>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</si>
  <si>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</si>
  <si>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</si>
  <si>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</si>
  <si>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</si>
  <si>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</si>
  <si>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</si>
  <si>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</si>
  <si>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</si>
  <si>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</si>
  <si>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</si>
  <si>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</si>
  <si>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</si>
  <si>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</si>
  <si>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</si>
  <si>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</si>
  <si>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</si>
  <si>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</si>
  <si>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</si>
  <si>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</si>
  <si>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</si>
  <si>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</si>
  <si>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</si>
  <si>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</si>
  <si>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</si>
  <si>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</si>
  <si>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</si>
  <si>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</si>
  <si>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</si>
  <si>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</si>
  <si>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</si>
  <si>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</si>
  <si>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</si>
  <si>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</si>
  <si>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</si>
  <si>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</si>
  <si>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</si>
  <si>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</si>
  <si>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</si>
  <si>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</si>
  <si>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</si>
  <si>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</si>
  <si>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</si>
  <si>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</si>
  <si>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</si>
  <si>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</si>
  <si>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</si>
  <si>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</si>
  <si>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</si>
  <si>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</si>
  <si>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</si>
  <si>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</si>
  <si>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</si>
  <si>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</si>
  <si>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</si>
  <si>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</si>
  <si>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</si>
  <si>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</si>
  <si>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</si>
  <si>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</si>
  <si>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</si>
  <si>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</si>
  <si>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</si>
  <si>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</si>
  <si>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</si>
  <si>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</si>
  <si>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</si>
  <si>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</si>
  <si>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</si>
  <si>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</si>
  <si>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</si>
  <si>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</si>
  <si>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</si>
  <si>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</si>
  <si>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</si>
  <si>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</si>
  <si>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</si>
  <si>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</si>
  <si>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</si>
  <si>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</si>
  <si>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</si>
  <si>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</si>
  <si>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</si>
  <si>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</si>
  <si>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</si>
  <si>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</si>
  <si>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</si>
  <si>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</si>
  <si>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</si>
  <si>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</si>
  <si>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</si>
  <si>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</si>
  <si>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</si>
  <si>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</si>
  <si>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</si>
  <si>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</si>
  <si>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</si>
  <si>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</si>
  <si>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</si>
  <si>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</si>
  <si>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</si>
  <si>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</si>
  <si>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</si>
  <si>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</si>
  <si>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</si>
  <si>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</si>
  <si>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</si>
  <si>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</si>
  <si>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</si>
  <si>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</si>
  <si>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</si>
  <si>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</si>
  <si>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</si>
  <si>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</si>
  <si>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</si>
  <si>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</si>
  <si>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</si>
  <si>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</si>
  <si>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</si>
  <si>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</si>
  <si>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</si>
  <si>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</si>
  <si>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</si>
  <si>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</si>
  <si>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</si>
  <si>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</si>
  <si>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</si>
  <si>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</si>
  <si>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</si>
  <si>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</si>
  <si>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</si>
  <si>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</si>
  <si>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</si>
  <si>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</si>
  <si>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</si>
  <si>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</si>
  <si>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</si>
  <si>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</si>
  <si>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</si>
  <si>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</si>
  <si>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</si>
  <si>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</si>
  <si>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</si>
  <si>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</si>
  <si>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</si>
  <si>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</si>
  <si>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</si>
  <si>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</si>
  <si>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</si>
  <si>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</si>
  <si>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</si>
  <si>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</si>
  <si>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</si>
  <si>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</si>
  <si>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</si>
  <si>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</si>
  <si>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</si>
  <si>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</si>
  <si>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</si>
  <si>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</si>
  <si>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</si>
  <si>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</si>
  <si>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</si>
  <si>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</si>
  <si>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</si>
  <si>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</si>
  <si>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</si>
  <si>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</si>
  <si>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</si>
  <si>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</si>
  <si>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</si>
  <si>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</si>
  <si>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</si>
  <si>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</si>
  <si>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</si>
  <si>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</si>
  <si>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</si>
  <si>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</si>
  <si>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</si>
  <si>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</si>
  <si>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</si>
  <si>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</si>
  <si>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</si>
  <si>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</si>
  <si>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</si>
  <si>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</si>
  <si>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</si>
  <si>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</si>
  <si>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</si>
  <si>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</si>
  <si>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</si>
  <si>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</si>
  <si>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</si>
  <si>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</si>
  <si>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</si>
  <si>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</si>
  <si>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</si>
  <si>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</si>
  <si>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</si>
  <si>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</si>
  <si>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</si>
  <si>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</si>
  <si>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</si>
  <si>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</si>
  <si>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</si>
  <si>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</si>
  <si>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</si>
  <si>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</si>
  <si>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</si>
  <si>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</si>
  <si>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</si>
  <si>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</si>
  <si>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</si>
  <si>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</si>
  <si>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</si>
  <si>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</si>
  <si>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</si>
  <si>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</si>
  <si>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</si>
  <si>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</si>
  <si>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</si>
  <si>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</si>
  <si>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</si>
  <si>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</si>
  <si>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</si>
  <si>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</si>
  <si>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</si>
  <si>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</si>
  <si>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</si>
  <si>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</si>
  <si>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</si>
  <si>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</si>
  <si>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</si>
  <si>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</si>
  <si>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</si>
  <si>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</si>
  <si>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</si>
  <si>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</si>
  <si>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</si>
  <si>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</si>
  <si>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</si>
  <si>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</si>
  <si>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</si>
  <si>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</si>
  <si>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</si>
  <si>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</si>
  <si>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</si>
  <si>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</si>
  <si>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</si>
  <si>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</si>
  <si>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</si>
  <si>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</si>
  <si>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</si>
  <si>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</si>
  <si>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</si>
  <si>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</si>
  <si>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</si>
  <si>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</si>
  <si>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</si>
  <si>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</si>
  <si>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</si>
  <si>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</si>
  <si>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</si>
  <si>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</si>
  <si>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</si>
  <si>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</si>
  <si>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</si>
  <si>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</si>
  <si>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</si>
  <si>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</si>
  <si>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</si>
  <si>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</si>
  <si>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</si>
  <si>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</si>
  <si>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</si>
  <si>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</si>
  <si>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</si>
  <si>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</si>
  <si>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</si>
  <si>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</si>
  <si>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</si>
  <si>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</si>
  <si>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</si>
  <si>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</si>
  <si>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</si>
  <si>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</si>
  <si>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</si>
  <si>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</si>
  <si>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</si>
  <si>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</si>
  <si>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</si>
  <si>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</si>
  <si>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</si>
  <si>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</si>
  <si>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</si>
  <si>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</si>
  <si>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</si>
  <si>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</si>
  <si>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</si>
  <si>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</si>
  <si>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</si>
  <si>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</si>
  <si>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</si>
  <si>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</si>
  <si>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</si>
  <si>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</si>
  <si>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</si>
  <si>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</si>
  <si>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</si>
  <si>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</si>
  <si>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</si>
  <si>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</si>
  <si>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</si>
  <si>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</si>
  <si>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</si>
  <si>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</si>
  <si>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</si>
  <si>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</si>
  <si>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</si>
  <si>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</si>
  <si>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</si>
  <si>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</si>
  <si>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</si>
  <si>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</si>
  <si>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</si>
  <si>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</si>
  <si>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</si>
  <si>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</si>
  <si>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</si>
  <si>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</si>
  <si>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</si>
  <si>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</si>
  <si>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</si>
  <si>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</si>
  <si>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</si>
  <si>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</si>
  <si>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</si>
  <si>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</si>
  <si>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</si>
  <si>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</si>
  <si>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</si>
  <si>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</si>
  <si>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</si>
  <si>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</si>
  <si>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</si>
  <si>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</si>
  <si>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</si>
  <si>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</si>
  <si>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</si>
  <si>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</si>
  <si>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</si>
  <si>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</si>
  <si>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</si>
  <si>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</si>
  <si>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</si>
  <si>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</si>
  <si>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</si>
  <si>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</si>
  <si>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</si>
  <si>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</si>
  <si>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</si>
  <si>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</si>
  <si>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</si>
  <si>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</si>
  <si>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</si>
  <si>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</si>
  <si>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</si>
  <si>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</si>
  <si>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</si>
  <si>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</si>
  <si>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</si>
  <si>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</si>
  <si>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</si>
  <si>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</si>
  <si>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</si>
  <si>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</si>
  <si>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</si>
  <si>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</si>
  <si>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</si>
  <si>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</si>
  <si>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</si>
  <si>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</si>
  <si>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</si>
  <si>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</si>
  <si>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</si>
  <si>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</si>
  <si>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</si>
  <si>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</si>
  <si>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</si>
  <si>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</si>
  <si>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</si>
  <si>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</si>
  <si>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</si>
  <si>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</si>
  <si>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</si>
  <si>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</si>
  <si>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</si>
  <si>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</si>
  <si>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</si>
  <si>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</si>
  <si>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</si>
  <si>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</si>
  <si>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</si>
  <si>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</si>
  <si>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</si>
  <si>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</si>
  <si>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</si>
  <si>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</si>
  <si>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</si>
  <si>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</si>
  <si>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</si>
  <si>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</si>
  <si>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</si>
  <si>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</si>
  <si>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</si>
  <si>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</si>
  <si>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</si>
  <si>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</si>
  <si>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</si>
  <si>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</si>
  <si>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</si>
  <si>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</si>
  <si>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</si>
  <si>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</si>
  <si>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</si>
  <si>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</si>
  <si>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</si>
  <si>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</si>
  <si>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</si>
  <si>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</si>
  <si>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</si>
  <si>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</si>
  <si>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</si>
  <si>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</si>
  <si>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</si>
  <si>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</si>
  <si>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</si>
  <si>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</si>
  <si>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</si>
  <si>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</si>
  <si>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</si>
  <si>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</si>
  <si>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</si>
  <si>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</si>
  <si>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</si>
  <si>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</si>
  <si>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</si>
  <si>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</si>
  <si>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</si>
  <si>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</si>
  <si>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</si>
  <si>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</si>
  <si>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</si>
  <si>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</si>
  <si>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</si>
  <si>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</si>
  <si>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</si>
  <si>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</si>
  <si>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</si>
  <si>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</si>
  <si>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</si>
  <si>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</si>
  <si>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</si>
  <si>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</si>
  <si>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</si>
  <si>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</si>
  <si>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</si>
  <si>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</si>
  <si>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</si>
  <si>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</si>
  <si>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</si>
  <si>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</si>
  <si>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</si>
  <si>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</si>
  <si>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</si>
  <si>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</si>
  <si>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</si>
  <si>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</si>
  <si>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</si>
  <si>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</si>
  <si>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</si>
  <si>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</si>
  <si>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</si>
  <si>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</si>
  <si>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</si>
  <si>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</si>
  <si>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</si>
  <si>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</si>
  <si>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</si>
  <si>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</si>
  <si>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</si>
  <si>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</si>
  <si>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</si>
  <si>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</si>
  <si>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</si>
  <si>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</si>
  <si>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</si>
  <si>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</si>
  <si>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</si>
  <si>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</si>
  <si>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</si>
  <si>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</si>
  <si>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</si>
  <si>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</si>
  <si>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</si>
  <si>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</si>
  <si>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</si>
  <si>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</si>
  <si>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</si>
  <si>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</si>
  <si>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</si>
  <si>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</si>
  <si>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</si>
  <si>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</si>
  <si>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</si>
  <si>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</si>
  <si>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</si>
  <si>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</si>
  <si>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</si>
  <si>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</si>
  <si>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</si>
  <si>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</si>
  <si>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</si>
  <si>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</si>
  <si>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</si>
  <si>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</si>
  <si>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</si>
  <si>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</si>
  <si>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</si>
  <si>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</si>
  <si>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</si>
  <si>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</si>
  <si>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</si>
  <si>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</si>
  <si>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</si>
  <si>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</si>
  <si>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</si>
  <si>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</si>
  <si>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</si>
  <si>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</si>
  <si>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</si>
  <si>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</si>
  <si>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</si>
  <si>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</si>
  <si>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</si>
  <si>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</si>
  <si>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</si>
  <si>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</si>
  <si>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</si>
  <si>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</si>
  <si>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</si>
  <si>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</si>
  <si>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</si>
  <si>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</si>
  <si>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</si>
  <si>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</si>
  <si>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</si>
  <si>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</si>
  <si>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</si>
  <si>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</si>
  <si>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</si>
  <si>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</si>
  <si>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</si>
  <si>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</si>
  <si>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</si>
  <si>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</si>
  <si>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</si>
  <si>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</si>
  <si>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</si>
  <si>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</si>
  <si>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</si>
  <si>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</si>
  <si>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</si>
  <si>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</si>
  <si>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</si>
  <si>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</si>
  <si>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</si>
  <si>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</si>
  <si>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</si>
  <si>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</si>
  <si>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</si>
  <si>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</si>
  <si>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</si>
  <si>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</si>
  <si>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</si>
  <si>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</si>
  <si>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</si>
  <si>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</si>
  <si>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</si>
  <si>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</si>
  <si>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</si>
  <si>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</si>
  <si>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</si>
  <si>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</si>
  <si>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</si>
  <si>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</si>
  <si>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</si>
  <si>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</si>
  <si>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</si>
  <si>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</si>
  <si>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</si>
  <si>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</si>
  <si>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</si>
  <si>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</si>
  <si>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</si>
  <si>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</si>
  <si>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</si>
  <si>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</si>
  <si>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</si>
  <si>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</si>
  <si>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</si>
  <si>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</si>
  <si>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</si>
  <si>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</si>
  <si>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</si>
  <si>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</si>
  <si>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</si>
  <si>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</si>
  <si>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</si>
  <si>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</si>
  <si>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</si>
  <si>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</si>
  <si>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</si>
  <si>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</si>
  <si>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</si>
  <si>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</si>
  <si>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</si>
  <si>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</si>
  <si>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</si>
  <si>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</si>
  <si>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</si>
  <si>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</si>
  <si>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</si>
  <si>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</si>
  <si>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</si>
  <si>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</si>
  <si>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</si>
  <si>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</si>
  <si>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</si>
  <si>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</si>
  <si>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</si>
  <si>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</si>
  <si>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</si>
  <si>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</si>
  <si>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</si>
  <si>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</si>
  <si>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</si>
  <si>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</si>
  <si>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</si>
  <si>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</si>
  <si>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</si>
  <si>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</si>
  <si>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</si>
  <si>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</si>
  <si>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</si>
  <si>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</si>
  <si>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</si>
  <si>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</si>
  <si>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</si>
  <si>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</si>
  <si>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</si>
  <si>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</si>
  <si>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</si>
  <si>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</si>
  <si>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</si>
  <si>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</si>
  <si>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</si>
  <si>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</si>
  <si>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</si>
  <si>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</si>
  <si>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</si>
  <si>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</si>
  <si>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</si>
  <si>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</si>
  <si>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</si>
  <si>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</si>
  <si>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</si>
  <si>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</si>
  <si>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</si>
  <si>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</si>
  <si>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</si>
  <si>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</si>
  <si>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</si>
  <si>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</si>
  <si>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</si>
  <si>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</si>
  <si>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</si>
  <si>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</si>
  <si>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</si>
  <si>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</si>
  <si>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</si>
  <si>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</si>
  <si>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</si>
  <si>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</si>
  <si>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</si>
  <si>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</si>
  <si>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</si>
  <si>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</si>
  <si>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</si>
  <si>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</si>
  <si>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</si>
  <si>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</si>
  <si>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</si>
  <si>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</si>
  <si>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</si>
  <si>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</si>
  <si>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</si>
  <si>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</si>
  <si>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</si>
  <si>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</si>
  <si>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</si>
  <si>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</si>
  <si>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</si>
  <si>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</si>
  <si>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</si>
  <si>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</si>
  <si>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</si>
  <si>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</si>
  <si>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</si>
  <si>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</si>
  <si>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</si>
  <si>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</si>
  <si>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</si>
  <si>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</si>
  <si>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</si>
  <si>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</si>
  <si>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</si>
  <si>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</si>
  <si>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</si>
  <si>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</si>
  <si>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</si>
  <si>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</si>
  <si>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</si>
  <si>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</si>
  <si>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</si>
  <si>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</si>
  <si>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</si>
  <si>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</si>
  <si>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</si>
  <si>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</si>
  <si>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</si>
  <si>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</si>
  <si>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</si>
  <si>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</si>
  <si>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</si>
  <si>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</si>
  <si>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</si>
  <si>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</si>
  <si>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</si>
  <si>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</si>
  <si>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</si>
  <si>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</si>
  <si>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</si>
  <si>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</si>
  <si>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</si>
  <si>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</si>
  <si>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</si>
  <si>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</si>
  <si>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</si>
  <si>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</si>
  <si>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</si>
  <si>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</si>
  <si>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</si>
  <si>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</si>
  <si>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</si>
  <si>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</si>
  <si>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</si>
  <si>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</si>
  <si>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</si>
  <si>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</si>
  <si>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</si>
  <si>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</si>
  <si>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</si>
  <si>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</si>
  <si>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</si>
  <si>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</si>
  <si>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</si>
  <si>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</si>
  <si>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</si>
  <si>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</si>
  <si>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</si>
  <si>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</si>
  <si>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</si>
  <si>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</si>
  <si>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</si>
  <si>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</si>
  <si>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</si>
  <si>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</si>
  <si>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</si>
  <si>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</si>
  <si>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</si>
  <si>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</si>
  <si>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</si>
  <si>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</si>
  <si>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</si>
  <si>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</si>
  <si>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</si>
  <si>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</si>
  <si>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</si>
  <si>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</si>
  <si>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</si>
  <si>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</si>
  <si>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</si>
  <si>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</si>
  <si>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</si>
  <si>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</si>
  <si>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</si>
  <si>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</si>
  <si>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</si>
  <si>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</si>
  <si>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</si>
  <si>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</si>
  <si>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</si>
  <si>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</si>
  <si>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</si>
  <si>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</si>
  <si>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</si>
  <si>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</si>
  <si>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</si>
  <si>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</si>
  <si>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</si>
  <si>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</si>
  <si>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</si>
  <si>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</si>
  <si>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</si>
  <si>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</si>
  <si>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</si>
  <si>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</si>
  <si>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</si>
  <si>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</si>
  <si>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</si>
  <si>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</si>
  <si>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</si>
  <si>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</si>
  <si>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</si>
  <si>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</si>
  <si>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</si>
  <si>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</si>
  <si>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</si>
  <si>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</si>
  <si>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</si>
  <si>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</si>
  <si>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</si>
  <si>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</si>
  <si>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</si>
  <si>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</si>
  <si>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</si>
  <si>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</si>
  <si>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</si>
  <si>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</si>
  <si>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</si>
  <si>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</si>
  <si>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</si>
  <si>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</si>
  <si>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</si>
  <si>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</si>
  <si>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</si>
  <si>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</si>
  <si>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</si>
  <si>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</si>
  <si>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</si>
  <si>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</si>
  <si>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</si>
  <si>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</si>
  <si>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</si>
  <si>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</si>
  <si>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</si>
  <si>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</si>
  <si>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</si>
  <si>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</si>
  <si>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</si>
  <si>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</si>
  <si>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</si>
  <si>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</si>
  <si>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</si>
  <si>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</si>
  <si>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</si>
  <si>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</si>
  <si>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</si>
  <si>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</si>
  <si>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</si>
  <si>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</si>
  <si>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</si>
  <si>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</si>
  <si>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</si>
  <si>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</si>
  <si>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</si>
  <si>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</si>
  <si>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</si>
  <si>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</si>
  <si>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</si>
  <si>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</si>
  <si>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</si>
  <si>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</si>
  <si>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</si>
  <si>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</si>
  <si>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</si>
  <si>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</si>
  <si>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</si>
  <si>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</si>
  <si>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</si>
  <si>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</si>
  <si>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</si>
  <si>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</si>
  <si>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</si>
  <si>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</si>
  <si>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</si>
  <si>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</si>
  <si>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</si>
  <si>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</si>
  <si>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</si>
  <si>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</si>
  <si>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</si>
  <si>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</si>
  <si>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</si>
  <si>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</si>
  <si>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</si>
  <si>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</si>
  <si>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</si>
  <si>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</si>
  <si>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</si>
  <si>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</si>
  <si>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</si>
  <si>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</si>
  <si>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</si>
  <si>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</si>
  <si>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</si>
  <si>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</si>
  <si>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</si>
  <si>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</si>
  <si>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</si>
  <si>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</si>
  <si>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</si>
  <si>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</si>
  <si>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</si>
  <si>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</si>
  <si>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</si>
  <si>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</si>
  <si>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</si>
  <si>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</si>
  <si>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</si>
  <si>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</si>
  <si>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</si>
  <si>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</si>
  <si>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</si>
  <si>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</si>
  <si>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</si>
  <si>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</si>
  <si>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</si>
  <si>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</si>
  <si>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</si>
  <si>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</si>
  <si>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</si>
  <si>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</si>
  <si>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</si>
  <si>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</si>
  <si>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</si>
  <si>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</si>
  <si>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</si>
  <si>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</si>
  <si>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</si>
  <si>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</si>
  <si>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</si>
  <si>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</si>
  <si>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</si>
  <si>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</si>
  <si>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</si>
  <si>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</si>
  <si>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</si>
  <si>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</si>
  <si>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</si>
  <si>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</si>
  <si>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</si>
  <si>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</si>
  <si>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</si>
  <si>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</si>
  <si>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</si>
  <si>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</si>
  <si>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</si>
  <si>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</si>
  <si>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</si>
  <si>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</si>
  <si>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</si>
  <si>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</si>
  <si>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</si>
  <si>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</si>
  <si>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</si>
  <si>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</si>
  <si>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</si>
  <si>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</si>
  <si>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</si>
  <si>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</si>
  <si>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</si>
  <si>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</si>
  <si>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</si>
  <si>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</si>
  <si>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</si>
  <si>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</si>
  <si>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</si>
  <si>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</si>
  <si>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</si>
  <si>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</si>
  <si>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</si>
  <si>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</si>
  <si>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</si>
  <si>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</si>
  <si>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</si>
  <si>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</si>
  <si>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</si>
  <si>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</si>
  <si>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</si>
  <si>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</si>
  <si>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</si>
  <si>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</si>
  <si>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</si>
  <si>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</si>
  <si>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</si>
  <si>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</si>
  <si>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</si>
  <si>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</si>
  <si>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</si>
  <si>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</si>
  <si>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</si>
  <si>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</si>
  <si>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</si>
  <si>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</si>
  <si>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</si>
  <si>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</si>
  <si>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</si>
  <si>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</si>
  <si>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</si>
  <si>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</si>
  <si>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</si>
  <si>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</si>
  <si>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</si>
  <si>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</si>
  <si>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</si>
  <si>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</si>
  <si>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</si>
  <si>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</si>
  <si>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</si>
  <si>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</si>
  <si>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</si>
  <si>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</si>
  <si>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</si>
  <si>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</si>
  <si>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</si>
  <si>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</si>
  <si>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</si>
  <si>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</si>
  <si>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</si>
  <si>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</si>
  <si>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</si>
  <si>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</si>
  <si>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</si>
  <si>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</si>
  <si>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</si>
  <si>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</si>
  <si>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</si>
  <si>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</si>
  <si>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</si>
  <si>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</si>
  <si>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</si>
  <si>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</si>
  <si>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</si>
  <si>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</si>
  <si>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</si>
  <si>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</si>
  <si>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</si>
  <si>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</si>
  <si>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</si>
  <si>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</si>
  <si>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</si>
  <si>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</si>
  <si>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</si>
  <si>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</si>
  <si>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</si>
  <si>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</si>
  <si>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</si>
  <si>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</si>
  <si>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</si>
  <si>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</si>
  <si>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</si>
  <si>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</si>
  <si>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</si>
  <si>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</si>
  <si>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</si>
  <si>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</si>
  <si>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</si>
  <si>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</si>
  <si>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</si>
  <si>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</si>
  <si>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</si>
  <si>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</si>
  <si>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</si>
  <si>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</si>
  <si>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</si>
  <si>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</si>
  <si>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</si>
  <si>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</si>
  <si>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</si>
  <si>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</si>
  <si>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</si>
  <si>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</si>
  <si>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</si>
  <si>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</si>
  <si>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</si>
  <si>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</si>
  <si>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</si>
  <si>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</si>
  <si>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</si>
  <si>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</si>
  <si>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</si>
  <si>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</si>
  <si>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</si>
  <si>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</si>
  <si>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</si>
  <si>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</si>
  <si>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</si>
  <si>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</si>
  <si>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</si>
  <si>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</si>
  <si>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</si>
  <si>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</si>
  <si>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</si>
  <si>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</si>
  <si>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</si>
  <si>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</si>
  <si>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</si>
  <si>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</si>
  <si>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</si>
  <si>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</si>
  <si>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</si>
  <si>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</si>
  <si>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</si>
  <si>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</si>
  <si>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</si>
  <si>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</si>
  <si>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</si>
  <si>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</si>
  <si>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</si>
  <si>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</si>
  <si>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</si>
  <si>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</si>
  <si>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</si>
  <si>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</si>
  <si>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</si>
  <si>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</si>
  <si>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</si>
  <si>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</si>
  <si>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</si>
  <si>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</si>
  <si>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</si>
  <si>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</si>
  <si>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</si>
  <si>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</si>
  <si>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</si>
  <si>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</si>
  <si>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</si>
  <si>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</si>
  <si>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</si>
  <si>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</si>
  <si>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</si>
  <si>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</si>
  <si>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</si>
  <si>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</si>
  <si>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</si>
  <si>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</si>
  <si>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</si>
  <si>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</si>
  <si>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</si>
  <si>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</si>
  <si>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</si>
  <si>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</si>
  <si>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</si>
  <si>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</si>
  <si>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</si>
  <si>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</si>
  <si>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</si>
  <si>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</si>
  <si>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</si>
  <si>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</si>
  <si>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</si>
  <si>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</si>
  <si>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</si>
  <si>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</si>
  <si>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</si>
  <si>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</si>
  <si>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</si>
  <si>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</si>
  <si>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</si>
  <si>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</si>
  <si>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</si>
  <si>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</si>
  <si>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</si>
  <si>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</si>
  <si>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</si>
  <si>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</si>
  <si>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</si>
  <si>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</si>
  <si>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</si>
  <si>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</si>
  <si>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</si>
  <si>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</si>
  <si>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</si>
  <si>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</si>
  <si>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</si>
  <si>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</si>
  <si>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</si>
  <si>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</si>
  <si>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</si>
  <si>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</si>
  <si>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</si>
  <si>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</si>
  <si>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</si>
  <si>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</si>
  <si>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</si>
  <si>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</si>
  <si>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</si>
  <si>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</si>
  <si>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</si>
  <si>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</si>
  <si>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</si>
  <si>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</si>
  <si>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</si>
  <si>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</si>
  <si>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</si>
  <si>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</si>
  <si>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</si>
  <si>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</si>
  <si>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</si>
  <si>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</si>
  <si>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</si>
  <si>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</si>
  <si>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</si>
  <si>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</si>
  <si>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</si>
  <si>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</si>
  <si>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</si>
  <si>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</si>
  <si>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</si>
  <si>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</si>
  <si>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</si>
  <si>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</si>
  <si>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</si>
  <si>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</si>
  <si>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</si>
  <si>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</si>
  <si>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</si>
  <si>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</si>
  <si>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</si>
  <si>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</si>
  <si>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</si>
  <si>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</si>
  <si>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</si>
  <si>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</si>
  <si>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</si>
  <si>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</si>
  <si>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</si>
  <si>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</si>
  <si>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</si>
  <si>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</si>
  <si>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</si>
  <si>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</si>
  <si>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</si>
  <si>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</si>
  <si>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</si>
  <si>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</si>
  <si>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</si>
  <si>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</si>
  <si>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</si>
  <si>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</si>
  <si>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</si>
  <si>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</si>
  <si>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</si>
  <si>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</si>
  <si>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</si>
  <si>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</si>
  <si>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</si>
  <si>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</si>
  <si>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</si>
  <si>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</si>
  <si>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</si>
  <si>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</si>
  <si>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</si>
  <si>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</si>
  <si>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</si>
  <si>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</si>
  <si>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</si>
  <si>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</si>
  <si>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</si>
  <si>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</si>
  <si>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</si>
  <si>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</si>
  <si>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</si>
  <si>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</si>
  <si>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</si>
  <si>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</si>
  <si>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</si>
  <si>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</si>
  <si>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</si>
  <si>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</si>
  <si>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</si>
  <si>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</si>
  <si>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</si>
  <si>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</si>
  <si>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</si>
  <si>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</si>
  <si>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</si>
  <si>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</si>
  <si>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</si>
  <si>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</si>
  <si>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</si>
  <si>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</si>
  <si>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</si>
  <si>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</si>
  <si>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</si>
  <si>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</si>
  <si>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</si>
  <si>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</si>
  <si>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</si>
  <si>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</si>
  <si>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</si>
  <si>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</si>
  <si>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</si>
  <si>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</si>
  <si>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</si>
  <si>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</si>
  <si>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</si>
  <si>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</si>
  <si>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</si>
  <si>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</si>
  <si>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</si>
  <si>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</si>
  <si>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</si>
  <si>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</si>
  <si>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</si>
  <si>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</si>
  <si>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</si>
  <si>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</si>
  <si>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</si>
  <si>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</si>
  <si>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</si>
  <si>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</si>
  <si>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</si>
  <si>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</si>
  <si>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</si>
  <si>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</si>
  <si>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</si>
  <si>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</si>
  <si>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</si>
  <si>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</si>
  <si>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</si>
  <si>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</si>
  <si>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</si>
  <si>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</si>
  <si>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</si>
  <si>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</si>
  <si>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</si>
  <si>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</si>
  <si>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</si>
  <si>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</si>
  <si>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</si>
  <si>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</si>
  <si>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</si>
  <si>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</si>
  <si>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</si>
  <si>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</si>
  <si>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</si>
  <si>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</si>
  <si>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</si>
  <si>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</si>
  <si>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</si>
  <si>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</si>
  <si>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</si>
  <si>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</si>
  <si>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</si>
  <si>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</si>
  <si>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</si>
  <si>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</si>
  <si>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</si>
  <si>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</si>
  <si>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</si>
  <si>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</si>
  <si>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</si>
  <si>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</si>
  <si>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</si>
  <si>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</si>
  <si>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</si>
  <si>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</si>
  <si>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</si>
  <si>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</si>
  <si>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</si>
  <si>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</si>
  <si>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</si>
  <si>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</si>
  <si>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</si>
  <si>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</si>
  <si>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</si>
  <si>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</si>
  <si>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</si>
  <si>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</si>
  <si>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</si>
  <si>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</si>
  <si>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</si>
  <si>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</si>
  <si>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</si>
  <si>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</si>
  <si>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</si>
  <si>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</si>
  <si>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</si>
  <si>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</si>
  <si>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</si>
  <si>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</si>
  <si>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</si>
  <si>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</si>
  <si>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</si>
  <si>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</si>
  <si>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</si>
  <si>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</si>
  <si>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</si>
  <si>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</si>
  <si>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</si>
  <si>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</si>
  <si>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</si>
  <si>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</si>
  <si>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</si>
  <si>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</si>
  <si>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</si>
  <si>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</si>
  <si>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</si>
  <si>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</si>
  <si>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</si>
  <si>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</si>
  <si>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</si>
  <si>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</si>
  <si>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</si>
  <si>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</si>
  <si>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</si>
  <si>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</si>
  <si>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</si>
  <si>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</si>
  <si>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</si>
  <si>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</si>
  <si>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</si>
  <si>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</si>
  <si>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</si>
  <si>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</si>
  <si>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</si>
  <si>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</si>
  <si>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</si>
  <si>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</si>
  <si>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</si>
  <si>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</si>
  <si>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</si>
  <si>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</si>
  <si>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</si>
  <si>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</si>
  <si>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</si>
  <si>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</si>
  <si>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</si>
  <si>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</si>
  <si>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</si>
  <si>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</si>
  <si>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</si>
  <si>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</si>
  <si>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</si>
  <si>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</si>
  <si>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</si>
  <si>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</si>
  <si>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</si>
  <si>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</si>
  <si>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</si>
  <si>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</si>
  <si>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</si>
  <si>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</si>
  <si>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</si>
  <si>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</si>
  <si>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</si>
  <si>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</si>
  <si>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</si>
  <si>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</si>
  <si>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</si>
  <si>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</si>
  <si>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</si>
  <si>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</si>
  <si>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</si>
  <si>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</si>
  <si>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</si>
  <si>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</si>
  <si>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</si>
  <si>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</si>
  <si>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</si>
  <si>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</si>
  <si>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</si>
  <si>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</si>
  <si>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</si>
  <si>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</si>
  <si>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</si>
  <si>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</si>
  <si>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</si>
  <si>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</si>
  <si>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</si>
  <si>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</si>
  <si>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</si>
  <si>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</si>
  <si>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</si>
  <si>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</si>
  <si>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</si>
  <si>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</si>
  <si>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</si>
  <si>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</si>
  <si>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</si>
  <si>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</si>
  <si>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</si>
  <si>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</si>
  <si>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</si>
  <si>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</si>
  <si>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</si>
  <si>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</si>
  <si>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</si>
  <si>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</si>
  <si>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</si>
  <si>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</si>
  <si>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</si>
  <si>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</si>
  <si>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</si>
  <si>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</si>
  <si>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</si>
  <si>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</si>
  <si>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</si>
  <si>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</si>
  <si>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</si>
  <si>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</si>
  <si>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</si>
  <si>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</si>
  <si>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</si>
  <si>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</si>
  <si>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</si>
  <si>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</si>
  <si>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</si>
  <si>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</si>
  <si>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</si>
  <si>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</si>
  <si>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</si>
  <si>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</si>
  <si>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</si>
  <si>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</si>
  <si>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</si>
  <si>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</si>
  <si>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</si>
  <si>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</si>
  <si>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</si>
  <si>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</si>
  <si>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</si>
  <si>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</si>
  <si>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</si>
  <si>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</si>
  <si>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</si>
  <si>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</si>
  <si>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</si>
  <si>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</si>
  <si>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</si>
  <si>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</si>
  <si>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</si>
  <si>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</si>
  <si>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</si>
  <si>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</si>
  <si>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</si>
  <si>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</si>
  <si>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</si>
  <si>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</si>
  <si>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</si>
  <si>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</si>
  <si>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</si>
  <si>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</si>
  <si>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</si>
  <si>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</si>
  <si>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</si>
  <si>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</si>
  <si>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</si>
  <si>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</si>
  <si>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</si>
  <si>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</si>
  <si>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</si>
  <si>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</si>
  <si>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</si>
  <si>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</si>
  <si>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</si>
  <si>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</si>
  <si>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</si>
  <si>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</si>
  <si>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</si>
  <si>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</si>
  <si>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</si>
  <si>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</si>
  <si>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</si>
  <si>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</si>
  <si>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</si>
  <si>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</si>
  <si>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</si>
  <si>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</si>
  <si>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</si>
  <si>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</si>
  <si>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</si>
  <si>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</si>
  <si>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</si>
  <si>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</si>
  <si>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</si>
  <si>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</si>
  <si>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</si>
  <si>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</si>
  <si>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</si>
  <si>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</si>
  <si>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</si>
  <si>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</si>
  <si>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</si>
  <si>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</si>
  <si>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</si>
  <si>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</si>
  <si>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</si>
  <si>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</si>
  <si>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</si>
  <si>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</si>
  <si>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</si>
  <si>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</si>
  <si>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</si>
  <si>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</si>
  <si>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</si>
  <si>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</si>
  <si>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</si>
  <si>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</si>
  <si>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</si>
  <si>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</si>
  <si>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</si>
  <si>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</si>
  <si>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</si>
  <si>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</si>
  <si>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</si>
  <si>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</si>
  <si>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</si>
  <si>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</si>
  <si>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</si>
  <si>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</si>
  <si>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</si>
  <si>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</si>
  <si>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</si>
  <si>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</si>
  <si>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</si>
  <si>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</si>
  <si>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</si>
  <si>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</si>
  <si>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</si>
  <si>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</si>
  <si>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</si>
  <si>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</si>
  <si>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</si>
  <si>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</si>
  <si>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</si>
  <si>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</si>
  <si>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</si>
  <si>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</si>
  <si>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</si>
  <si>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</si>
  <si>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</si>
  <si>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</si>
  <si>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</si>
  <si>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</si>
  <si>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</si>
  <si>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</si>
  <si>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</si>
  <si>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</si>
  <si>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</si>
  <si>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</si>
  <si>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</si>
  <si>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</si>
  <si>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</si>
  <si>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</si>
  <si>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</si>
  <si>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</si>
  <si>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</si>
  <si>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</si>
  <si>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</si>
  <si>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</si>
  <si>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</si>
  <si>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</si>
  <si>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</si>
  <si>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</si>
  <si>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</si>
  <si>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</si>
  <si>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</si>
  <si>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</si>
  <si>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</si>
  <si>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</si>
  <si>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</si>
  <si>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</si>
  <si>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</si>
  <si>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</si>
  <si>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</si>
  <si>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</si>
  <si>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</si>
  <si>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</si>
  <si>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</si>
  <si>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</si>
  <si>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</si>
  <si>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</si>
  <si>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</si>
  <si>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</si>
  <si>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</si>
  <si>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</si>
  <si>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</si>
  <si>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</si>
  <si>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</si>
  <si>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</si>
  <si>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</si>
  <si>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</si>
  <si>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</si>
  <si>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</si>
  <si>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</si>
  <si>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</si>
  <si>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</si>
  <si>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</si>
  <si>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</si>
  <si>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</si>
  <si>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</si>
  <si>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</si>
  <si>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</si>
  <si>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</si>
  <si>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</si>
  <si>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</si>
  <si>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</si>
  <si>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</si>
  <si>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</si>
  <si>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</si>
  <si>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</si>
  <si>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</si>
  <si>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</si>
  <si>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</si>
  <si>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</si>
  <si>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</si>
  <si>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</si>
  <si>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</si>
  <si>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</si>
  <si>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</si>
  <si>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</si>
  <si>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</si>
  <si>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</si>
  <si>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</si>
  <si>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</si>
  <si>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</si>
  <si>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</si>
  <si>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</si>
  <si>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</si>
  <si>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</si>
  <si>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</si>
  <si>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</si>
  <si>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</si>
  <si>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</si>
  <si>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</si>
  <si>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</si>
  <si>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</si>
  <si>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</si>
  <si>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</si>
  <si>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</si>
  <si>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</si>
  <si>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</si>
  <si>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</si>
  <si>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</si>
  <si>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</si>
  <si>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</si>
  <si>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</si>
  <si>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</si>
  <si>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</si>
  <si>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</si>
  <si>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</si>
  <si>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</si>
  <si>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</si>
  <si>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</si>
  <si>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</si>
  <si>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</si>
  <si>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</si>
  <si>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</si>
  <si>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</si>
  <si>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</si>
  <si>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</si>
  <si>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</si>
  <si>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</si>
  <si>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</si>
  <si>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</si>
  <si>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</si>
  <si>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</si>
  <si>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</si>
  <si>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</si>
  <si>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</si>
  <si>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</si>
  <si>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</si>
  <si>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</si>
  <si>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</si>
  <si>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</si>
  <si>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</si>
  <si>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</si>
  <si>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</si>
  <si>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</si>
  <si>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</si>
  <si>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</si>
  <si>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</si>
  <si>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</si>
  <si>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</si>
  <si>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</si>
  <si>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</si>
  <si>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</si>
  <si>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</si>
  <si>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</si>
  <si>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</si>
  <si>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</si>
  <si>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</si>
  <si>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</si>
  <si>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</si>
  <si>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</si>
  <si>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</si>
  <si>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</si>
  <si>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</si>
  <si>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</si>
  <si>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</si>
  <si>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</si>
  <si>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</si>
  <si>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</si>
  <si>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</si>
  <si>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</si>
  <si>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</si>
  <si>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</si>
  <si>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</si>
  <si>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</si>
  <si>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</si>
  <si>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</si>
  <si>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</si>
  <si>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</si>
  <si>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</si>
  <si>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</si>
  <si>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</si>
  <si>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</si>
  <si>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</si>
  <si>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</si>
  <si>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</si>
  <si>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</si>
  <si>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</si>
  <si>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</si>
  <si>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</si>
  <si>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</si>
  <si>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</si>
  <si>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</si>
  <si>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</si>
  <si>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</si>
  <si>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</si>
  <si>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</si>
  <si>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</si>
  <si>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</si>
  <si>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</si>
  <si>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</si>
  <si>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</si>
  <si>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</si>
  <si>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</si>
  <si>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</si>
  <si>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</si>
  <si>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</si>
  <si>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</si>
  <si>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</si>
  <si>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</si>
  <si>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</si>
  <si>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</si>
  <si>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</si>
  <si>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</si>
  <si>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</si>
  <si>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</si>
  <si>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</si>
  <si>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</si>
  <si>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</si>
  <si>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</si>
  <si>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</si>
  <si>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</si>
  <si>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</si>
  <si>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</si>
  <si>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</si>
  <si>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</si>
  <si>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</si>
  <si>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</si>
  <si>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</si>
  <si>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</si>
  <si>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</si>
  <si>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</si>
  <si>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</si>
  <si>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</si>
  <si>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</si>
  <si>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</si>
  <si>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</si>
  <si>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</si>
  <si>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</si>
  <si>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</si>
  <si>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</si>
  <si>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</si>
  <si>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</si>
  <si>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</si>
  <si>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</si>
  <si>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</si>
  <si>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</si>
  <si>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</si>
  <si>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</si>
  <si>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</si>
  <si>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</si>
  <si>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</si>
  <si>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</si>
  <si>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</si>
  <si>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</si>
  <si>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</si>
  <si>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</si>
  <si>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</si>
  <si>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</si>
  <si>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</si>
  <si>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</si>
  <si>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</si>
  <si>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</si>
  <si>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</si>
  <si>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</si>
  <si>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</si>
  <si>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</si>
  <si>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</si>
  <si>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</si>
  <si>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</si>
  <si>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</si>
  <si>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</si>
  <si>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</si>
  <si>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</si>
  <si>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</si>
  <si>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</si>
  <si>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</si>
  <si>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</si>
  <si>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</si>
  <si>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</si>
  <si>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</si>
  <si>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</si>
  <si>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</si>
  <si>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</si>
  <si>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</si>
  <si>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</si>
  <si>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</si>
  <si>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</si>
  <si>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</si>
  <si>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</si>
  <si>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</si>
  <si>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</si>
  <si>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</si>
  <si>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</si>
  <si>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</si>
  <si>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</si>
  <si>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</si>
  <si>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</si>
  <si>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</si>
  <si>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</si>
  <si>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</si>
  <si>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</si>
  <si>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</si>
  <si>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</si>
  <si>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</si>
  <si>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</si>
  <si>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</si>
  <si>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</si>
  <si>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</si>
  <si>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</si>
  <si>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</si>
  <si>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</si>
  <si>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</si>
  <si>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</si>
  <si>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</si>
  <si>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</si>
  <si>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</si>
  <si>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</si>
  <si>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</si>
  <si>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</si>
  <si>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</si>
  <si>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</si>
  <si>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</si>
  <si>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</si>
  <si>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</si>
  <si>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</si>
  <si>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</si>
  <si>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</si>
  <si>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</si>
  <si>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</si>
  <si>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</si>
  <si>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</si>
  <si>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</si>
  <si>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</si>
  <si>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</si>
  <si>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</si>
  <si>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</si>
  <si>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</si>
  <si>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</si>
  <si>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</si>
  <si>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</si>
  <si>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</si>
  <si>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</si>
  <si>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</si>
  <si>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</si>
  <si>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</si>
  <si>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</si>
  <si>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</si>
  <si>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</si>
  <si>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</si>
  <si>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</si>
  <si>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</si>
  <si>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</si>
  <si>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</si>
  <si>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</si>
  <si>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</si>
  <si>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</si>
  <si>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</si>
  <si>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</si>
  <si>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</si>
  <si>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</si>
  <si>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</si>
  <si>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</si>
  <si>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</si>
  <si>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</si>
  <si>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</si>
  <si>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</si>
  <si>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</si>
  <si>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</si>
  <si>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</si>
  <si>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</si>
  <si>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</si>
  <si>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</si>
  <si>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</si>
  <si>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</si>
  <si>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</si>
  <si>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</si>
  <si>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</si>
  <si>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</si>
  <si>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</si>
  <si>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</si>
  <si>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</si>
  <si>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</si>
  <si>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</si>
  <si>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</si>
  <si>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</si>
  <si>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</si>
  <si>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</si>
  <si>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</si>
  <si>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</si>
  <si>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</si>
  <si>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</si>
  <si>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</si>
  <si>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</si>
  <si>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</si>
  <si>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</si>
  <si>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</si>
  <si>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</si>
  <si>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</si>
  <si>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</si>
  <si>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</si>
  <si>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</si>
  <si>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</si>
  <si>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</si>
  <si>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</si>
  <si>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</si>
  <si>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</si>
  <si>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</si>
  <si>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</si>
  <si>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</si>
  <si>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</si>
  <si>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</si>
  <si>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</si>
  <si>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</si>
  <si>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</si>
  <si>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</si>
  <si>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</si>
  <si>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</si>
  <si>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</si>
  <si>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</si>
  <si>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</si>
  <si>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</si>
  <si>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</si>
  <si>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</si>
  <si>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</si>
  <si>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</si>
  <si>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</si>
  <si>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</si>
  <si>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</si>
  <si>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</si>
  <si>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</si>
  <si>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</si>
  <si>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</si>
  <si>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</si>
  <si>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</si>
  <si>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</si>
  <si>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</si>
  <si>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</si>
  <si>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</si>
  <si>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</si>
  <si>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</si>
  <si>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</si>
  <si>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</si>
  <si>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</si>
  <si>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</si>
  <si>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</si>
  <si>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</si>
  <si>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</si>
  <si>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</si>
  <si>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</si>
  <si>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</si>
  <si>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</si>
  <si>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</si>
  <si>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</si>
  <si>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</si>
  <si>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</si>
  <si>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</si>
  <si>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</si>
  <si>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</si>
  <si>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</si>
  <si>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</si>
  <si>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</si>
  <si>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</si>
  <si>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</si>
  <si>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</si>
  <si>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</si>
  <si>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</si>
  <si>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</si>
  <si>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</si>
  <si>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</si>
  <si>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</si>
  <si>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</si>
  <si>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</si>
  <si>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</si>
  <si>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</si>
  <si>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</si>
  <si>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</si>
  <si>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</si>
  <si>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</si>
  <si>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</si>
  <si>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</si>
  <si>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</si>
  <si>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</si>
  <si>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</si>
  <si>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</si>
  <si>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</si>
  <si>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</si>
  <si>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</si>
  <si>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</si>
  <si>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</si>
  <si>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</si>
  <si>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</si>
  <si>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</si>
  <si>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</si>
  <si>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</si>
  <si>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</si>
  <si>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</si>
  <si>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</si>
  <si>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</si>
  <si>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</si>
  <si>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</si>
  <si>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</si>
  <si>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</si>
  <si>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</si>
  <si>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</si>
  <si>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</si>
  <si>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</si>
  <si>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</si>
  <si>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</si>
  <si>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</si>
  <si>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</si>
  <si>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</si>
  <si>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</si>
  <si>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</si>
  <si>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</si>
  <si>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</si>
  <si>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</si>
  <si>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</si>
  <si>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</si>
  <si>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</si>
  <si>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</si>
  <si>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</si>
  <si>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</si>
  <si>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</si>
  <si>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</si>
  <si>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</si>
  <si>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</si>
  <si>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</si>
  <si>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</si>
  <si>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</si>
  <si>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</si>
  <si>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</si>
  <si>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</si>
  <si>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</si>
  <si>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</si>
  <si>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</si>
  <si>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</si>
  <si>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</si>
  <si>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</si>
  <si>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</si>
  <si>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</si>
  <si>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</si>
  <si>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</si>
  <si>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</si>
  <si>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</si>
  <si>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</si>
  <si>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</si>
  <si>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</si>
  <si>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</si>
  <si>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</si>
  <si>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</si>
  <si>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</si>
  <si>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</si>
  <si>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</si>
  <si>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</si>
  <si>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</si>
  <si>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</si>
  <si>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</si>
  <si>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</si>
  <si>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</si>
  <si>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</si>
  <si>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</si>
  <si>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</si>
  <si>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</si>
  <si>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</si>
  <si>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</si>
  <si>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</si>
  <si>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</si>
  <si>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</si>
  <si>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</si>
  <si>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</si>
  <si>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</si>
  <si>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</si>
  <si>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</si>
  <si>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</si>
  <si>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</si>
  <si>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</si>
  <si>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</si>
  <si>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</si>
  <si>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</si>
  <si>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</si>
  <si>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</si>
  <si>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</si>
  <si>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</si>
  <si>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</si>
  <si>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</si>
  <si>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</si>
  <si>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</si>
  <si>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</si>
  <si>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</si>
  <si>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</si>
  <si>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</si>
  <si>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</si>
  <si>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</si>
  <si>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</si>
  <si>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</si>
  <si>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</si>
  <si>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</si>
  <si>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</si>
  <si>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</si>
  <si>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</si>
  <si>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</si>
  <si>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</si>
  <si>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</si>
  <si>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</si>
  <si>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</si>
  <si>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</si>
  <si>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</si>
  <si>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</si>
  <si>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</si>
  <si>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</si>
  <si>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</si>
  <si>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</si>
  <si>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</si>
  <si>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</si>
  <si>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</si>
  <si>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</si>
  <si>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</si>
  <si>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</si>
  <si>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</si>
  <si>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</si>
  <si>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</si>
  <si>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</si>
  <si>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</si>
  <si>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</si>
  <si>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</si>
  <si>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</si>
  <si>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</si>
  <si>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</si>
  <si>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</si>
  <si>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</si>
  <si>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</si>
  <si>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</si>
  <si>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</si>
  <si>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</si>
  <si>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</si>
  <si>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</si>
  <si>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</si>
  <si>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</si>
  <si>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</si>
  <si>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</si>
  <si>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</si>
  <si>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</si>
  <si>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</si>
  <si>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</si>
  <si>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</si>
  <si>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</si>
  <si>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</si>
  <si>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</si>
  <si>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</si>
  <si>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</si>
  <si>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</si>
  <si>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</si>
  <si>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</si>
  <si>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</si>
  <si>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</si>
  <si>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</si>
  <si>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</si>
  <si>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</si>
  <si>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</si>
  <si>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</si>
  <si>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</si>
  <si>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</si>
  <si>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</si>
  <si>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</si>
  <si>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</si>
  <si>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</si>
  <si>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</si>
  <si>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</si>
  <si>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</si>
  <si>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</si>
  <si>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</si>
  <si>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</si>
  <si>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</si>
  <si>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</si>
  <si>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</si>
  <si>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</si>
  <si>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</si>
  <si>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</si>
  <si>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</si>
  <si>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</si>
  <si>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</si>
  <si>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</si>
  <si>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</si>
  <si>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</si>
  <si>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</si>
  <si>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</si>
  <si>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</si>
  <si>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</si>
  <si>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</si>
  <si>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</si>
  <si>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</si>
  <si>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</si>
  <si>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</si>
  <si>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</si>
  <si>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</si>
  <si>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</si>
  <si>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</si>
  <si>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</si>
  <si>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</si>
  <si>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</si>
  <si>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</si>
  <si>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</si>
  <si>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</si>
  <si>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</si>
  <si>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</si>
  <si>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</si>
  <si>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</si>
  <si>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</si>
  <si>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</si>
  <si>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</si>
  <si>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</si>
  <si>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</si>
  <si>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</si>
  <si>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</si>
  <si>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</si>
  <si>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</si>
  <si>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</si>
  <si>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</si>
  <si>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</si>
  <si>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</si>
  <si>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</si>
  <si>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</si>
  <si>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</si>
  <si>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</si>
  <si>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</si>
  <si>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</si>
  <si>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</si>
  <si>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</si>
  <si>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</si>
  <si>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</si>
  <si>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</si>
  <si>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</si>
  <si>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</si>
  <si>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</si>
  <si>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</si>
  <si>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</si>
  <si>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</si>
  <si>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</si>
  <si>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</si>
  <si>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</si>
  <si>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</si>
  <si>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</si>
  <si>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</si>
  <si>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</si>
  <si>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</si>
  <si>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</si>
  <si>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</si>
  <si>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</si>
  <si>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</si>
  <si>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</si>
  <si>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</si>
  <si>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</si>
  <si>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</si>
  <si>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</si>
  <si>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</si>
  <si>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</si>
  <si>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</si>
  <si>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</si>
  <si>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</si>
  <si>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</si>
  <si>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</si>
  <si>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</si>
  <si>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</si>
  <si>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</si>
  <si>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</si>
  <si>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</si>
  <si>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</si>
  <si>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</si>
  <si>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</si>
  <si>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</si>
  <si>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</si>
  <si>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</si>
  <si>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</si>
  <si>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</si>
  <si>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</si>
  <si>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</si>
  <si>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</si>
  <si>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</si>
  <si>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</si>
  <si>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</si>
  <si>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</si>
  <si>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</si>
  <si>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</si>
  <si>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</si>
  <si>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</si>
  <si>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</si>
  <si>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</si>
  <si>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</si>
  <si>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</si>
  <si>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</si>
  <si>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</si>
  <si>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</si>
  <si>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</si>
  <si>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</si>
  <si>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</si>
  <si>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</si>
  <si>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</si>
  <si>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</si>
  <si>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</si>
  <si>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</si>
  <si>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</si>
  <si>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</si>
  <si>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</si>
  <si>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</si>
  <si>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</si>
  <si>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</si>
  <si>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</si>
  <si>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</si>
  <si>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</si>
  <si>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</si>
  <si>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</si>
  <si>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</si>
  <si>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</si>
  <si>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</si>
  <si>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</si>
  <si>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</si>
  <si>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</si>
  <si>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</si>
  <si>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</si>
  <si>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</si>
  <si>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</si>
  <si>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</si>
  <si>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</si>
  <si>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</si>
  <si>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</si>
  <si>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</si>
  <si>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</si>
  <si>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</si>
  <si>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</si>
  <si>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</si>
  <si>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</si>
  <si>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</si>
  <si>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</si>
  <si>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</si>
  <si>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</si>
  <si>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</si>
  <si>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</si>
  <si>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</si>
  <si>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</si>
  <si>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</si>
  <si>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</si>
  <si>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</si>
  <si>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</si>
  <si>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</si>
  <si>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</si>
  <si>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</si>
  <si>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</si>
  <si>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</si>
  <si>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</si>
  <si>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</si>
  <si>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</si>
  <si>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</si>
  <si>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</si>
  <si>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</si>
  <si>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</si>
  <si>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</si>
  <si>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</si>
  <si>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</si>
  <si>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</si>
  <si>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</si>
  <si>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</si>
  <si>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</si>
  <si>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</si>
  <si>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</si>
  <si>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</si>
  <si>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</si>
  <si>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</si>
  <si>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</si>
  <si>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</si>
  <si>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</si>
  <si>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</si>
  <si>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</si>
  <si>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</si>
  <si>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</si>
  <si>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</si>
  <si>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</si>
  <si>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</si>
  <si>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</si>
  <si>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</si>
  <si>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</si>
  <si>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</si>
  <si>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</si>
  <si>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</si>
  <si>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</si>
  <si>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</si>
  <si>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</si>
  <si>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</si>
  <si>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</si>
  <si>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</si>
  <si>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</si>
  <si>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</si>
  <si>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</si>
  <si>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</si>
  <si>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</si>
  <si>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</si>
  <si>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</si>
  <si>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</si>
  <si>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</si>
  <si>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</si>
  <si>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</si>
  <si>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</si>
  <si>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</si>
  <si>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</si>
  <si>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</si>
  <si>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</si>
  <si>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</si>
  <si>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</si>
  <si>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</si>
  <si>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</si>
  <si>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</si>
  <si>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</si>
  <si>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</si>
  <si>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</si>
  <si>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</si>
  <si>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</si>
  <si>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</si>
  <si>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</si>
  <si>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</si>
  <si>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</si>
  <si>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</si>
  <si>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</si>
  <si>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</si>
  <si>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</si>
  <si>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</si>
  <si>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</si>
  <si>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</si>
  <si>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</si>
  <si>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</si>
  <si>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</si>
  <si>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</si>
  <si>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</si>
  <si>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</si>
  <si>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</si>
  <si>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</si>
  <si>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</si>
  <si>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</si>
  <si>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</si>
  <si>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</si>
  <si>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</si>
  <si>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</si>
  <si>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</si>
  <si>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</si>
  <si>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</si>
  <si>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</si>
  <si>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</si>
  <si>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</si>
  <si>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</si>
  <si>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</si>
  <si>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</si>
  <si>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</si>
  <si>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</si>
  <si>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</si>
  <si>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</si>
  <si>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</si>
  <si>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</si>
  <si>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</si>
  <si>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</si>
  <si>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</si>
  <si>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</si>
  <si>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</si>
  <si>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</si>
  <si>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</si>
  <si>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</si>
  <si>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</si>
  <si>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</si>
  <si>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</si>
  <si>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</si>
  <si>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</si>
  <si>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</si>
  <si>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</si>
  <si>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</si>
  <si>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</si>
  <si>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</si>
  <si>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</si>
  <si>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</si>
  <si>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</si>
  <si>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</si>
  <si>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</si>
  <si>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</si>
  <si>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</si>
  <si>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</si>
  <si>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</si>
  <si>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</si>
  <si>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</si>
  <si>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</si>
  <si>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</si>
  <si>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</si>
  <si>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</si>
  <si>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</si>
  <si>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</si>
  <si>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</si>
  <si>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</si>
  <si>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</si>
  <si>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</si>
  <si>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</si>
  <si>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</si>
  <si>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</si>
  <si>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</si>
  <si>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</si>
  <si>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</si>
  <si>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</si>
  <si>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</si>
  <si>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</si>
  <si>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</si>
  <si>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</si>
  <si>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</si>
  <si>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</si>
  <si>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</si>
  <si>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</si>
  <si>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</si>
  <si>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</si>
  <si>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</si>
  <si>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</si>
  <si>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</si>
  <si>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</si>
  <si>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</si>
  <si>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</si>
  <si>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</si>
  <si>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</si>
  <si>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</si>
  <si>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</si>
  <si>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</si>
  <si>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</si>
  <si>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</si>
  <si>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</si>
  <si>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</si>
  <si>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</si>
  <si>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</si>
  <si>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</si>
  <si>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</si>
  <si>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</si>
  <si>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</si>
  <si>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</si>
  <si>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</si>
  <si>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</si>
  <si>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</si>
  <si>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</si>
  <si>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</si>
  <si>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</si>
  <si>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</si>
  <si>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</si>
  <si>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</si>
  <si>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</si>
  <si>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</si>
  <si>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</si>
  <si>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</si>
  <si>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</si>
  <si>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</si>
  <si>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</si>
  <si>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</si>
  <si>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</si>
  <si>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</si>
  <si>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</si>
  <si>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</si>
  <si>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</si>
  <si>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</si>
  <si>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</si>
  <si>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</si>
  <si>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</si>
  <si>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</si>
  <si>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</si>
  <si>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</si>
  <si>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</si>
  <si>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</si>
  <si>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</si>
  <si>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</si>
  <si>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</si>
  <si>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</si>
  <si>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</si>
  <si>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</si>
  <si>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</si>
  <si>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</si>
  <si>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</si>
  <si>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</si>
  <si>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</si>
  <si>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</si>
  <si>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</si>
  <si>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</si>
  <si>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</si>
  <si>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</si>
  <si>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</si>
  <si>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</si>
  <si>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</si>
  <si>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</si>
  <si>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</si>
  <si>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</si>
  <si>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</si>
  <si>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</si>
  <si>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</si>
  <si>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</si>
  <si>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</si>
  <si>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</si>
  <si>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</si>
  <si>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</si>
  <si>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</si>
  <si>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</si>
  <si>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</si>
  <si>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</si>
  <si>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</si>
  <si>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</si>
  <si>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</si>
  <si>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</si>
  <si>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</si>
  <si>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</si>
  <si>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</si>
  <si>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</si>
  <si>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</si>
  <si>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</si>
  <si>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</si>
  <si>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</si>
  <si>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</si>
  <si>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</si>
  <si>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</si>
  <si>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</si>
  <si>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</si>
  <si>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</si>
  <si>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</si>
  <si>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</si>
  <si>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</si>
  <si>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</si>
  <si>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</si>
  <si>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</si>
  <si>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</si>
  <si>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</si>
  <si>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</si>
  <si>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</si>
  <si>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</si>
  <si>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</si>
  <si>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</si>
  <si>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</si>
  <si>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</si>
  <si>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</si>
  <si>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</si>
  <si>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</si>
  <si>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</si>
  <si>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</si>
  <si>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</si>
  <si>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</si>
  <si>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</si>
  <si>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</si>
  <si>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</si>
  <si>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</si>
  <si>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</si>
  <si>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</si>
  <si>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</si>
  <si>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</si>
  <si>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</si>
  <si>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</si>
  <si>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</si>
  <si>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</si>
  <si>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</si>
  <si>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</si>
  <si>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</si>
  <si>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</si>
  <si>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</si>
  <si>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</si>
  <si>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</si>
  <si>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</si>
  <si>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</si>
  <si>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</si>
  <si>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</si>
  <si>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</si>
  <si>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</si>
  <si>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</si>
  <si>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</si>
  <si>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</si>
  <si>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</si>
  <si>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</si>
  <si>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</si>
  <si>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</si>
  <si>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</si>
  <si>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</si>
  <si>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</si>
  <si>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</si>
  <si>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</si>
  <si>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</si>
  <si>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</si>
  <si>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</si>
  <si>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</si>
  <si>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</si>
  <si>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</si>
  <si>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</si>
  <si>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</si>
  <si>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</si>
  <si>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</si>
  <si>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</si>
  <si>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</si>
  <si>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</si>
  <si>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</si>
  <si>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</si>
  <si>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</si>
  <si>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</si>
  <si>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</si>
  <si>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</si>
  <si>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</si>
  <si>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</si>
  <si>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</si>
  <si>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</si>
  <si>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</si>
  <si>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</si>
  <si>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</si>
  <si>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</si>
  <si>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</si>
  <si>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</si>
  <si>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</si>
  <si>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</si>
  <si>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</si>
  <si>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</si>
  <si>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</si>
  <si>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</si>
  <si>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</si>
  <si>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</si>
  <si>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</si>
  <si>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</si>
  <si>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</si>
  <si>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</si>
  <si>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</si>
  <si>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</si>
  <si>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</si>
  <si>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</si>
  <si>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</si>
  <si>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</si>
  <si>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</si>
  <si>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</si>
  <si>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</si>
  <si>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</si>
  <si>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</si>
  <si>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</si>
  <si>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</si>
  <si>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</si>
  <si>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</si>
  <si>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</si>
  <si>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</si>
  <si>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</si>
  <si>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</si>
  <si>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</si>
  <si>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</si>
  <si>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</si>
  <si>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</si>
  <si>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</si>
  <si>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</si>
  <si>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</si>
  <si>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</si>
  <si>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</si>
  <si>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</si>
  <si>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</si>
  <si>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</si>
  <si>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</si>
  <si>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</si>
  <si>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</si>
  <si>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</si>
  <si>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</si>
  <si>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</si>
  <si>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</si>
  <si>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</si>
  <si>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</si>
  <si>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</si>
  <si>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</si>
  <si>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</si>
  <si>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</si>
  <si>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</si>
  <si>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</si>
  <si>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</si>
  <si>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</si>
  <si>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</si>
  <si>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</si>
  <si>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</si>
  <si>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</si>
  <si>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</si>
  <si>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</si>
  <si>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</si>
  <si>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</si>
  <si>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</si>
  <si>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</si>
  <si>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</si>
  <si>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</si>
  <si>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</si>
  <si>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</si>
  <si>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</si>
  <si>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</si>
  <si>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</si>
  <si>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</si>
  <si>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</si>
  <si>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</si>
  <si>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</si>
  <si>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</si>
  <si>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</si>
  <si>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</si>
  <si>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</si>
  <si>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</si>
  <si>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</si>
  <si>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</si>
  <si>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</si>
  <si>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</si>
  <si>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</si>
  <si>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</si>
  <si>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</si>
  <si>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</si>
  <si>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</si>
  <si>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</si>
  <si>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</si>
  <si>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</si>
  <si>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</si>
  <si>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</si>
  <si>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</si>
  <si>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</si>
  <si>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</si>
  <si>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</si>
  <si>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</si>
  <si>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</si>
  <si>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</si>
  <si>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</si>
  <si>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</si>
  <si>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</si>
  <si>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</si>
  <si>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</si>
  <si>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</si>
  <si>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</si>
  <si>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</si>
  <si>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</si>
  <si>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</si>
  <si>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</si>
  <si>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</si>
  <si>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</si>
  <si>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</si>
  <si>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</si>
  <si>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</si>
  <si>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</si>
  <si>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</si>
  <si>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</si>
  <si>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</si>
  <si>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</si>
  <si>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</si>
  <si>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</si>
  <si>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</si>
  <si>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</si>
  <si>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</si>
  <si>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</si>
  <si>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</si>
  <si>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</si>
  <si>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</si>
  <si>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</si>
  <si>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</si>
  <si>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</si>
  <si>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</si>
  <si>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</si>
  <si>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</si>
  <si>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</si>
  <si>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</si>
  <si>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</si>
  <si>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</si>
  <si>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</si>
  <si>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</si>
  <si>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</si>
  <si>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</si>
  <si>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</si>
  <si>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</si>
  <si>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</si>
  <si>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</si>
  <si>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</si>
  <si>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</si>
  <si>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</si>
  <si>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</si>
  <si>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</si>
  <si>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</si>
  <si>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</si>
  <si>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</si>
  <si>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</si>
  <si>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</si>
  <si>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</si>
  <si>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</si>
  <si>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</si>
  <si>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</si>
  <si>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</si>
  <si>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</si>
  <si>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</si>
  <si>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</si>
  <si>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</si>
  <si>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</si>
  <si>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</si>
  <si>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</si>
  <si>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</si>
  <si>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</si>
  <si>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</si>
  <si>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</si>
  <si>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</si>
  <si>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</si>
  <si>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</si>
  <si>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</si>
  <si>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</si>
  <si>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</si>
  <si>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</si>
  <si>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</si>
  <si>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</si>
  <si>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</si>
  <si>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</si>
  <si>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</si>
  <si>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</si>
  <si>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</si>
  <si>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</si>
  <si>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</si>
  <si>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</si>
  <si>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</si>
  <si>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</si>
  <si>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</si>
  <si>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</si>
  <si>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</si>
  <si>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</si>
  <si>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</si>
  <si>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</si>
  <si>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</si>
  <si>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</si>
  <si>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</si>
  <si>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</si>
  <si>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</si>
  <si>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</si>
  <si>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</si>
  <si>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</si>
  <si>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</si>
  <si>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</si>
  <si>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</si>
  <si>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</si>
  <si>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</si>
  <si>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</si>
  <si>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</si>
  <si>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</si>
  <si>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</si>
  <si>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</si>
  <si>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</si>
  <si>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</si>
  <si>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</si>
  <si>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</si>
  <si>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</si>
  <si>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</si>
  <si>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</si>
  <si>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</si>
  <si>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</si>
  <si>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</si>
  <si>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</si>
  <si>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</si>
  <si>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</si>
  <si>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</si>
  <si>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</si>
  <si>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</si>
  <si>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</si>
  <si>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</si>
  <si>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</si>
  <si>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</si>
  <si>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</si>
  <si>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</si>
  <si>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</si>
  <si>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</si>
  <si>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</si>
  <si>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</si>
  <si>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</si>
  <si>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</si>
  <si>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</si>
  <si>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</si>
  <si>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</si>
  <si>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</si>
  <si>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</si>
  <si>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</si>
  <si>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</si>
  <si>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</si>
  <si>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</si>
  <si>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</si>
  <si>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</si>
  <si>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</si>
  <si>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</si>
  <si>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</si>
  <si>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</si>
  <si>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</si>
  <si>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</si>
  <si>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</si>
  <si>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</si>
  <si>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</si>
  <si>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</si>
  <si>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</si>
  <si>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</si>
  <si>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</si>
  <si>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</si>
  <si>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</si>
  <si>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</si>
  <si>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</si>
  <si>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</si>
  <si>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</si>
  <si>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</si>
  <si>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</si>
  <si>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</si>
  <si>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</si>
  <si>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</si>
  <si>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</si>
  <si>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</si>
  <si>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</si>
  <si>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</si>
  <si>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</si>
  <si>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</si>
  <si>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</si>
  <si>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</si>
  <si>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</si>
  <si>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</si>
  <si>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</si>
  <si>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</si>
  <si>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</si>
  <si>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</si>
  <si>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</si>
  <si>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</si>
  <si>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</si>
  <si>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</si>
  <si>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</si>
  <si>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</si>
  <si>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</si>
  <si>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</si>
  <si>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</si>
  <si>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</si>
  <si>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</si>
  <si>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</si>
  <si>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</si>
  <si>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</si>
  <si>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</si>
  <si>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</si>
  <si>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</si>
  <si>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</si>
  <si>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</si>
  <si>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</si>
  <si>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</si>
  <si>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</si>
  <si>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</si>
  <si>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</si>
  <si>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</si>
  <si>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</si>
  <si>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</si>
  <si>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</si>
  <si>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</si>
  <si>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</si>
  <si>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</si>
  <si>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</si>
  <si>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</si>
  <si>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</si>
  <si>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</si>
  <si>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</si>
  <si>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</si>
  <si>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</si>
  <si>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</si>
  <si>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</si>
  <si>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</si>
  <si>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</si>
  <si>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</si>
  <si>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</si>
  <si>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</si>
  <si>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</si>
  <si>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</si>
  <si>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</si>
  <si>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</si>
  <si>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</si>
  <si>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</si>
  <si>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</si>
  <si>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</si>
  <si>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</si>
  <si>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</si>
  <si>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</si>
  <si>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</si>
  <si>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</si>
  <si>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</si>
  <si>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</si>
  <si>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</si>
  <si>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</si>
  <si>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</si>
  <si>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</si>
  <si>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</si>
  <si>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</si>
  <si>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</si>
  <si>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</si>
  <si>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</si>
  <si>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</si>
  <si>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</si>
  <si>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</si>
  <si>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</si>
  <si>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</si>
  <si>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</si>
  <si>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</si>
  <si>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</si>
  <si>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</si>
  <si>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</si>
  <si>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</si>
  <si>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</si>
  <si>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</si>
  <si>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</si>
  <si>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</si>
  <si>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</si>
  <si>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</si>
  <si>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</si>
  <si>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</si>
  <si>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</si>
  <si>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</si>
  <si>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</si>
  <si>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</si>
  <si>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</si>
  <si>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</si>
  <si>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</si>
  <si>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</si>
  <si>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</si>
  <si>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</si>
  <si>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</si>
  <si>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</si>
  <si>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</si>
  <si>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</si>
  <si>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</si>
  <si>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</si>
  <si>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</si>
  <si>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</si>
  <si>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</si>
  <si>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</si>
  <si>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</si>
  <si>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</si>
  <si>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</si>
  <si>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</si>
  <si>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</si>
  <si>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</si>
  <si>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</si>
  <si>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</si>
  <si>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</si>
  <si>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</si>
  <si>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</si>
  <si>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</si>
  <si>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</si>
  <si>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</si>
  <si>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</si>
  <si>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</si>
  <si>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</si>
  <si>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</si>
  <si>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</si>
  <si>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</si>
  <si>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</si>
  <si>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</si>
  <si>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</si>
  <si>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</si>
  <si>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</si>
  <si>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</si>
  <si>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</si>
  <si>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</si>
  <si>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</si>
  <si>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</si>
  <si>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</si>
  <si>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</si>
  <si>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</si>
  <si>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</si>
  <si>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</si>
  <si>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</si>
  <si>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</si>
  <si>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</si>
  <si>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</si>
  <si>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</si>
  <si>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</si>
  <si>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</si>
  <si>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</si>
  <si>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</si>
  <si>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</si>
  <si>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</si>
  <si>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</si>
  <si>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</si>
  <si>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</si>
  <si>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</si>
  <si>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</si>
  <si>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</si>
  <si>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</si>
  <si>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</si>
  <si>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</si>
  <si>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</si>
  <si>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</si>
  <si>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</si>
  <si>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</si>
  <si>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</si>
  <si>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</si>
  <si>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</si>
  <si>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</si>
  <si>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</si>
  <si>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</si>
  <si>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</si>
  <si>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</si>
  <si>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</si>
  <si>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</si>
  <si>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</si>
  <si>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</si>
  <si>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</si>
  <si>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</si>
  <si>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</si>
  <si>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</si>
  <si>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</si>
  <si>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</si>
  <si>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</si>
  <si>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</si>
  <si>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</si>
  <si>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</si>
  <si>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</si>
  <si>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</si>
  <si>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</si>
  <si>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</si>
  <si>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</si>
  <si>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</si>
  <si>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</si>
  <si>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</si>
  <si>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</si>
  <si>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</si>
  <si>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</si>
  <si>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</si>
  <si>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</si>
  <si>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</si>
  <si>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</si>
  <si>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</si>
  <si>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</si>
  <si>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</si>
  <si>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</si>
  <si>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</si>
  <si>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</si>
  <si>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</si>
  <si>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</si>
  <si>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</si>
  <si>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</si>
  <si>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</si>
  <si>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</si>
  <si>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</si>
  <si>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</si>
  <si>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</si>
  <si>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</si>
  <si>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</si>
  <si>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</si>
  <si>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</si>
  <si>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</si>
  <si>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</si>
  <si>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</si>
  <si>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</si>
  <si>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</si>
  <si>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</si>
  <si>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</si>
  <si>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</si>
  <si>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</si>
  <si>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</si>
  <si>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</si>
  <si>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</si>
  <si>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</si>
  <si>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</si>
  <si>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</si>
  <si>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</si>
  <si>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</si>
  <si>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</si>
  <si>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</si>
  <si>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</si>
  <si>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</si>
  <si>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</si>
  <si>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</si>
  <si>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</si>
  <si>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</si>
  <si>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</si>
  <si>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</si>
  <si>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</si>
  <si>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</si>
  <si>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</si>
  <si>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</si>
  <si>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</si>
  <si>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</si>
  <si>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</si>
  <si>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</si>
  <si>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</si>
  <si>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</si>
  <si>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</si>
  <si>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</si>
  <si>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</si>
  <si>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</si>
  <si>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</si>
  <si>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</si>
  <si>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</si>
  <si>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</si>
  <si>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</si>
  <si>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</si>
  <si>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</si>
  <si>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</si>
  <si>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</si>
  <si>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</si>
  <si>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</si>
  <si>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</si>
  <si>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</si>
  <si>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</si>
  <si>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</si>
  <si>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</si>
  <si>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</si>
  <si>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</si>
  <si>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</si>
  <si>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</si>
  <si>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</si>
  <si>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</si>
  <si>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</si>
  <si>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</si>
  <si>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</si>
  <si>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</si>
  <si>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</si>
  <si>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</si>
  <si>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</si>
  <si>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</si>
  <si>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</si>
  <si>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</si>
  <si>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</si>
  <si>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</si>
  <si>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</si>
  <si>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</si>
  <si>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</si>
  <si>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</si>
  <si>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</si>
  <si>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</si>
  <si>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</si>
  <si>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</si>
  <si>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</si>
  <si>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</si>
  <si>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</si>
  <si>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</si>
  <si>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</si>
  <si>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</si>
  <si>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</si>
  <si>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</si>
  <si>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</si>
  <si>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</si>
  <si>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</si>
  <si>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</si>
  <si>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</si>
  <si>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</si>
  <si>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</si>
  <si>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</si>
  <si>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</si>
  <si>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</si>
  <si>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</si>
  <si>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</si>
  <si>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</si>
  <si>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</si>
  <si>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</si>
  <si>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</si>
  <si>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</si>
  <si>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</si>
  <si>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</si>
  <si>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</si>
  <si>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</si>
  <si>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</si>
  <si>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</si>
  <si>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</si>
  <si>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</si>
  <si>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</si>
  <si>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</si>
  <si>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</si>
  <si>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</si>
  <si>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</si>
  <si>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</si>
  <si>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</si>
  <si>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</si>
  <si>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</si>
  <si>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</si>
  <si>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</si>
  <si>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</si>
  <si>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</si>
  <si>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</si>
  <si>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</si>
  <si>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</si>
  <si>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</si>
  <si>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</si>
  <si>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</si>
  <si>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</si>
  <si>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</si>
  <si>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</si>
  <si>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</si>
  <si>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</si>
  <si>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</si>
  <si>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</si>
  <si>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</si>
  <si>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</si>
  <si>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</si>
  <si>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</si>
  <si>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</si>
  <si>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</si>
  <si>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</si>
  <si>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</si>
  <si>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</si>
  <si>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</si>
  <si>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</si>
  <si>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</si>
  <si>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</si>
  <si>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</si>
  <si>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</si>
  <si>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</si>
  <si>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</si>
  <si>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</si>
  <si>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</si>
  <si>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</si>
  <si>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</si>
  <si>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</si>
  <si>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</si>
  <si>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</si>
  <si>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</si>
  <si>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</si>
  <si>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</si>
  <si>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</si>
  <si>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</si>
  <si>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</si>
  <si>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</si>
  <si>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</si>
  <si>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</si>
  <si>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</si>
  <si>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</si>
  <si>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</si>
  <si>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</si>
  <si>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</si>
  <si>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</si>
  <si>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</si>
  <si>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</si>
  <si>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</si>
  <si>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</si>
  <si>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</si>
  <si>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</si>
  <si>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</si>
  <si>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</si>
  <si>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</si>
  <si>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</si>
  <si>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</si>
  <si>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</si>
  <si>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</si>
  <si>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</si>
  <si>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</si>
  <si>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</si>
  <si>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</si>
  <si>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</si>
  <si>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</si>
  <si>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</si>
  <si>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</si>
  <si>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</si>
  <si>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</si>
  <si>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</si>
  <si>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</si>
  <si>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</si>
  <si>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</si>
  <si>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</si>
  <si>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</si>
  <si>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</si>
  <si>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</si>
  <si>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</si>
  <si>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</si>
  <si>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</si>
  <si>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</si>
  <si>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</si>
  <si>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</si>
  <si>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</si>
  <si>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</si>
  <si>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</si>
  <si>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</si>
  <si>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</si>
  <si>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</si>
  <si>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</si>
  <si>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</si>
  <si>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</si>
  <si>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</si>
  <si>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</si>
  <si>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</si>
  <si>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</si>
  <si>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</si>
  <si>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</si>
  <si>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</si>
  <si>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</si>
  <si>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</si>
  <si>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</si>
  <si>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</si>
  <si>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</si>
  <si>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</si>
  <si>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</si>
  <si>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</si>
  <si>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</si>
  <si>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</si>
  <si>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</si>
  <si>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</si>
  <si>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</si>
  <si>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</si>
  <si>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</si>
  <si>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</si>
  <si>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</si>
  <si>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</si>
  <si>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</si>
  <si>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</si>
  <si>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</si>
  <si>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</si>
  <si>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</si>
  <si>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</si>
  <si>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</si>
  <si>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</si>
  <si>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</si>
  <si>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</si>
  <si>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</si>
  <si>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</si>
  <si>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</si>
  <si>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</si>
  <si>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</si>
  <si>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</si>
  <si>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</si>
  <si>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</si>
  <si>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</si>
  <si>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</si>
  <si>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</si>
  <si>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</si>
  <si>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</si>
  <si>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</si>
  <si>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</si>
  <si>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</si>
  <si>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</si>
  <si>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</si>
  <si>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</si>
  <si>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</si>
  <si>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</si>
  <si>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</si>
  <si>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</si>
  <si>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</si>
  <si>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</si>
  <si>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</si>
  <si>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</si>
  <si>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</si>
  <si>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</si>
  <si>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</si>
  <si>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</si>
  <si>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</si>
  <si>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</si>
  <si>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</si>
  <si>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</si>
  <si>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</si>
  <si>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</si>
  <si>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</si>
  <si>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</si>
  <si>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</si>
  <si>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</si>
  <si>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</si>
  <si>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</si>
  <si>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</si>
  <si>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</si>
  <si>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</si>
  <si>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</si>
  <si>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</si>
  <si>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</si>
  <si>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</si>
  <si>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</si>
  <si>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</si>
  <si>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</si>
  <si>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</si>
  <si>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</si>
  <si>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</si>
  <si>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</si>
  <si>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</si>
  <si>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</si>
  <si>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</si>
  <si>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</si>
  <si>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</si>
  <si>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</si>
  <si>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</si>
  <si>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</si>
  <si>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</si>
  <si>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</si>
  <si>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</si>
  <si>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</si>
  <si>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</si>
  <si>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</si>
  <si>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</si>
  <si>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</si>
  <si>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</si>
  <si>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</si>
  <si>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</si>
  <si>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</si>
  <si>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</si>
  <si>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</si>
  <si>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</si>
  <si>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</si>
  <si>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</si>
  <si>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</si>
  <si>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</si>
  <si>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</si>
  <si>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</si>
  <si>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</si>
  <si>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</si>
  <si>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</si>
  <si>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</si>
  <si>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</si>
  <si>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</si>
  <si>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</si>
  <si>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</si>
  <si>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</si>
  <si>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</si>
  <si>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</si>
  <si>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</si>
  <si>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</si>
  <si>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</si>
  <si>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</si>
  <si>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</si>
  <si>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</si>
  <si>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</si>
  <si>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</si>
  <si>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</si>
  <si>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</si>
  <si>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</si>
  <si>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</si>
  <si>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</si>
  <si>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</si>
  <si>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</si>
  <si>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</si>
  <si>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</si>
  <si>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</si>
  <si>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</si>
  <si>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</si>
  <si>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</si>
  <si>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</si>
  <si>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</si>
  <si>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</si>
  <si>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</si>
  <si>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</si>
  <si>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</si>
  <si>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</si>
  <si>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</si>
  <si>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</si>
  <si>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</si>
  <si>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</si>
  <si>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</si>
  <si>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</si>
  <si>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</si>
  <si>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</si>
  <si>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</si>
  <si>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</si>
  <si>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</si>
  <si>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</si>
  <si>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</si>
  <si>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</si>
  <si>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</si>
  <si>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</si>
  <si>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</si>
  <si>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</si>
  <si>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</si>
  <si>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</si>
  <si>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</si>
  <si>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</si>
  <si>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</si>
  <si>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</si>
  <si>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</si>
  <si>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</si>
  <si>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</si>
  <si>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</si>
  <si>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</si>
  <si>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</si>
  <si>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</si>
  <si>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</si>
  <si>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</si>
  <si>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</si>
  <si>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</si>
  <si>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</si>
  <si>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</si>
  <si>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</si>
  <si>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</si>
  <si>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</si>
  <si>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</si>
  <si>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</si>
  <si>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</si>
  <si>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</si>
  <si>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</si>
  <si>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</si>
  <si>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</si>
  <si>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</si>
  <si>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</si>
  <si>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</si>
  <si>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</si>
  <si>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</si>
  <si>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</si>
  <si>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</si>
  <si>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</si>
  <si>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</si>
  <si>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</si>
  <si>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</si>
  <si>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</si>
  <si>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</si>
  <si>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</si>
  <si>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</si>
  <si>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</si>
  <si>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</si>
  <si>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</si>
  <si>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</si>
  <si>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</si>
  <si>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</si>
  <si>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</si>
  <si>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</si>
  <si>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</si>
  <si>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</si>
  <si>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</si>
  <si>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</si>
  <si>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</si>
  <si>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</si>
  <si>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</si>
  <si>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</si>
  <si>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</si>
  <si>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</si>
  <si>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</si>
  <si>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</si>
  <si>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</si>
  <si>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</si>
  <si>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</si>
  <si>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</si>
  <si>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</si>
  <si>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</si>
  <si>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</si>
  <si>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</si>
  <si>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</si>
  <si>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</si>
  <si>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</si>
  <si>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</si>
  <si>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</si>
  <si>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</si>
  <si>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</si>
  <si>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</si>
  <si>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</si>
  <si>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</si>
  <si>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</si>
  <si>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</si>
  <si>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</si>
  <si>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</si>
  <si>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</si>
  <si>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</si>
  <si>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</si>
  <si>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</si>
  <si>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</si>
  <si>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</si>
  <si>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</si>
  <si>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</si>
  <si>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</si>
  <si>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</si>
  <si>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</si>
  <si>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</si>
  <si>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</si>
  <si>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</si>
  <si>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</si>
  <si>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</si>
  <si>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</si>
  <si>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</si>
  <si>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</si>
  <si>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</si>
  <si>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</si>
  <si>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</si>
  <si>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</si>
  <si>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</si>
  <si>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</si>
  <si>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</si>
  <si>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</si>
  <si>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</si>
  <si>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</si>
  <si>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</si>
  <si>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</si>
  <si>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</si>
  <si>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</si>
  <si>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</si>
  <si>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</si>
  <si>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</si>
  <si>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</si>
  <si>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</si>
  <si>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</si>
  <si>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</si>
  <si>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</si>
  <si>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</si>
  <si>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</si>
  <si>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</si>
  <si>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</si>
  <si>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</si>
  <si>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</si>
  <si>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</si>
  <si>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</si>
  <si>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</si>
  <si>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</si>
  <si>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</si>
  <si>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</si>
  <si>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</si>
  <si>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</si>
  <si>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</si>
  <si>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</si>
  <si>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</si>
  <si>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</si>
  <si>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</si>
  <si>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</si>
  <si>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</si>
  <si>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</si>
  <si>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</si>
  <si>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</si>
  <si>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</si>
  <si>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</si>
  <si>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</si>
  <si>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</si>
  <si>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</si>
  <si>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</si>
  <si>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</si>
  <si>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</si>
  <si>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</si>
  <si>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</si>
  <si>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</si>
  <si>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</si>
  <si>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</si>
  <si>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</si>
  <si>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</si>
  <si>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</si>
  <si>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</si>
  <si>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</si>
  <si>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</si>
  <si>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</si>
  <si>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</si>
  <si>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</si>
  <si>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</si>
  <si>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</si>
  <si>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</si>
  <si>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</si>
  <si>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</si>
  <si>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</si>
  <si>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</si>
  <si>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</si>
  <si>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</si>
  <si>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</si>
  <si>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</si>
  <si>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</si>
  <si>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</si>
  <si>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</si>
  <si>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</si>
  <si>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</si>
  <si>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</si>
  <si>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</si>
  <si>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</si>
  <si>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</si>
  <si>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</si>
  <si>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</si>
  <si>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</si>
  <si>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</si>
  <si>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</si>
  <si>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</si>
  <si>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</si>
  <si>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</si>
  <si>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</si>
  <si>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</si>
  <si>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</si>
  <si>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</si>
  <si>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</si>
  <si>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</si>
  <si>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</si>
  <si>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</si>
  <si>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</si>
  <si>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</si>
  <si>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</si>
  <si>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</si>
  <si>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</si>
  <si>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</si>
  <si>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</si>
  <si>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</si>
  <si>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</si>
  <si>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</si>
  <si>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</si>
  <si>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</si>
  <si>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</si>
  <si>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</si>
  <si>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</si>
  <si>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</si>
  <si>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</si>
  <si>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</si>
  <si>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</si>
  <si>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</si>
  <si>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</si>
  <si>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</si>
  <si>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</si>
  <si>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</si>
  <si>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</si>
  <si>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</si>
  <si>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</si>
  <si>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</si>
  <si>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</si>
  <si>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</si>
  <si>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</si>
  <si>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</si>
  <si>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</si>
  <si>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</si>
  <si>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</si>
  <si>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</si>
  <si>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</si>
  <si>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</si>
  <si>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</si>
  <si>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</si>
  <si>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</si>
  <si>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</si>
  <si>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</si>
  <si>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</si>
  <si>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</si>
  <si>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</si>
  <si>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</si>
  <si>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</si>
  <si>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</si>
  <si>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</si>
  <si>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</si>
  <si>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</si>
  <si>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</si>
  <si>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</si>
  <si>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</si>
  <si>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</si>
  <si>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</si>
  <si>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</si>
  <si>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</si>
  <si>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</si>
  <si>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</si>
  <si>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</si>
  <si>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</si>
  <si>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</si>
  <si>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</si>
  <si>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</si>
  <si>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</si>
  <si>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</si>
  <si>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</si>
  <si>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</si>
  <si>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</si>
  <si>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</si>
  <si>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</si>
  <si>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</si>
  <si>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</si>
  <si>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</si>
  <si>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</si>
  <si>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</si>
  <si>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</si>
  <si>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</si>
  <si>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</si>
  <si>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</si>
  <si>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</si>
  <si>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</si>
  <si>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</si>
  <si>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</si>
  <si>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</si>
  <si>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</si>
  <si>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</si>
  <si>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</si>
  <si>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</si>
  <si>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</si>
  <si>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</si>
  <si>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</si>
  <si>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</si>
  <si>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</si>
  <si>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</si>
  <si>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</si>
  <si>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</si>
  <si>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</si>
  <si>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</si>
  <si>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</si>
  <si>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</si>
  <si>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</si>
  <si>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</si>
  <si>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</si>
  <si>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</si>
  <si>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</si>
  <si>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</si>
  <si>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</si>
  <si>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</si>
  <si>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</si>
  <si>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</si>
  <si>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</si>
  <si>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</si>
  <si>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</si>
  <si>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</si>
  <si>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</si>
  <si>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</si>
  <si>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</si>
  <si>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</si>
  <si>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</si>
  <si>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</si>
  <si>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</si>
  <si>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</si>
  <si>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</si>
  <si>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</si>
  <si>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</si>
  <si>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</si>
  <si>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</si>
  <si>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</si>
  <si>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</si>
  <si>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</si>
  <si>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</si>
  <si>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</si>
  <si>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</si>
  <si>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</si>
  <si>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</si>
  <si>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</si>
  <si>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</si>
  <si>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</si>
  <si>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</si>
  <si>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</si>
  <si>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</si>
  <si>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</si>
  <si>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</si>
  <si>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</si>
  <si>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</si>
  <si>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</si>
  <si>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</si>
  <si>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</si>
  <si>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</si>
  <si>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</si>
  <si>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</si>
  <si>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</si>
  <si>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</si>
  <si>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</si>
  <si>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</si>
  <si>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</si>
  <si>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</si>
  <si>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</si>
  <si>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</si>
  <si>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</si>
  <si>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</si>
  <si>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</si>
  <si>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</si>
  <si>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</si>
  <si>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</si>
  <si>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</si>
  <si>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</si>
  <si>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</si>
  <si>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</si>
  <si>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</si>
  <si>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</si>
  <si>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</si>
  <si>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</si>
  <si>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</si>
  <si>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</si>
  <si>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</si>
  <si>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</si>
  <si>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</si>
  <si>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</si>
  <si>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</si>
  <si>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</si>
  <si>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</si>
  <si>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</si>
  <si>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</si>
  <si>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</si>
  <si>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</si>
  <si>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</si>
  <si>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</si>
  <si>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</si>
  <si>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</si>
  <si>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</si>
  <si>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</si>
  <si>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</si>
  <si>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</si>
  <si>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</si>
  <si>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</si>
  <si>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</si>
  <si>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</si>
  <si>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</si>
  <si>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</si>
  <si>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</si>
  <si>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</si>
  <si>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</si>
  <si>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</si>
  <si>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</si>
  <si>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</si>
  <si>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</si>
  <si>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</si>
  <si>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</si>
  <si>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</si>
  <si>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</si>
  <si>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</si>
  <si>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</si>
  <si>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</si>
  <si>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</si>
  <si>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</si>
  <si>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</si>
  <si>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</si>
  <si>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</si>
  <si>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</si>
  <si>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</si>
  <si>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</si>
  <si>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</si>
  <si>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</si>
  <si>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</si>
  <si>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</si>
  <si>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</si>
  <si>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</si>
  <si>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</si>
  <si>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</si>
  <si>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</si>
  <si>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</si>
  <si>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</si>
  <si>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</si>
  <si>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</si>
  <si>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</si>
  <si>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</si>
  <si>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</si>
  <si>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</si>
  <si>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</si>
  <si>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</si>
  <si>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</si>
  <si>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</si>
  <si>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</si>
  <si>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</si>
  <si>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</si>
  <si>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</si>
  <si>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</si>
  <si>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</si>
  <si>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</si>
  <si>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</si>
  <si>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</si>
  <si>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</si>
  <si>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</si>
  <si>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</si>
  <si>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</si>
  <si>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</si>
  <si>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</si>
  <si>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</si>
  <si>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</si>
  <si>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</si>
  <si>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</si>
  <si>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</si>
  <si>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</si>
  <si>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</si>
  <si>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</si>
  <si>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</si>
  <si>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</si>
  <si>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</si>
  <si>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</si>
  <si>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</si>
  <si>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</si>
  <si>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</si>
  <si>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</si>
  <si>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</si>
  <si>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</si>
  <si>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</si>
  <si>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</si>
  <si>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</si>
  <si>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</si>
  <si>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</si>
  <si>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</si>
  <si>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</si>
  <si>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</si>
  <si>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</si>
  <si>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</si>
  <si>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</si>
  <si>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</si>
  <si>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</si>
  <si>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</si>
  <si>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</si>
  <si>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</si>
  <si>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</si>
  <si>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</si>
  <si>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</si>
  <si>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</si>
  <si>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</si>
  <si>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</si>
  <si>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</si>
  <si>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</si>
  <si>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</si>
  <si>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</si>
  <si>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</si>
  <si>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</si>
  <si>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</si>
  <si>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</si>
  <si>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</si>
  <si>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</si>
  <si>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</si>
  <si>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</si>
  <si>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</si>
  <si>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</si>
  <si>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</si>
  <si>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</si>
  <si>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</si>
  <si>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</si>
  <si>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</si>
  <si>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</si>
  <si>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</si>
  <si>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</si>
  <si>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</si>
  <si>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</si>
  <si>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</si>
  <si>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</si>
  <si>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</si>
  <si>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</si>
  <si>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</si>
  <si>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</si>
  <si>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</si>
  <si>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</si>
  <si>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</si>
  <si>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</si>
  <si>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</si>
  <si>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</si>
  <si>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</si>
  <si>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</si>
  <si>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</si>
  <si>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</si>
  <si>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</si>
  <si>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</si>
  <si>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</si>
  <si>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</si>
  <si>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</si>
  <si>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</si>
  <si>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</si>
  <si>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</si>
  <si>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</si>
  <si>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</si>
  <si>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</si>
  <si>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</si>
  <si>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</si>
  <si>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</si>
  <si>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</si>
  <si>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</si>
  <si>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</si>
  <si>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</si>
  <si>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</si>
  <si>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</si>
  <si>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</si>
  <si>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</si>
  <si>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</si>
  <si>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</si>
  <si>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</si>
  <si>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</si>
  <si>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</si>
  <si>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</si>
  <si>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</si>
  <si>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</si>
  <si>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</si>
  <si>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</si>
  <si>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</si>
  <si>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</si>
  <si>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</si>
  <si>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</si>
  <si>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</si>
  <si>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</si>
  <si>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</si>
  <si>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</si>
  <si>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</si>
  <si>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</si>
  <si>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</si>
  <si>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</si>
  <si>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</si>
  <si>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</si>
  <si>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</si>
  <si>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</si>
  <si>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</si>
  <si>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</si>
  <si>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</si>
  <si>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</si>
  <si>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</si>
  <si>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</si>
  <si>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</si>
  <si>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</si>
  <si>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</si>
  <si>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</si>
  <si>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</si>
  <si>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</si>
  <si>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</si>
  <si>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</si>
  <si>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</si>
  <si>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</si>
  <si>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</si>
  <si>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</si>
  <si>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</si>
  <si>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</si>
  <si>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</si>
  <si>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</si>
  <si>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</si>
  <si>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</si>
  <si>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</si>
  <si>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</si>
  <si>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</si>
  <si>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</si>
  <si>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</si>
  <si>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</si>
  <si>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</si>
  <si>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</si>
  <si>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</si>
  <si>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</si>
  <si>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</si>
  <si>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</si>
  <si>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</si>
  <si>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</si>
  <si>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</si>
  <si>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</si>
  <si>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</si>
  <si>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</si>
  <si>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</si>
  <si>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</si>
  <si>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</si>
  <si>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</si>
  <si>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</si>
  <si>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</si>
  <si>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</si>
  <si>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</si>
  <si>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</si>
  <si>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</si>
  <si>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</si>
  <si>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</si>
  <si>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</si>
  <si>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</si>
  <si>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</si>
  <si>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</si>
  <si>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</si>
  <si>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</si>
  <si>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</si>
  <si>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</si>
  <si>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</si>
  <si>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</si>
  <si>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</si>
  <si>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</si>
  <si>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</si>
  <si>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</si>
  <si>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</si>
  <si>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</si>
  <si>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</si>
  <si>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</si>
  <si>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</si>
  <si>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</si>
  <si>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</si>
  <si>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</si>
  <si>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</si>
  <si>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</si>
  <si>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</si>
  <si>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</si>
  <si>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</si>
  <si>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</si>
  <si>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</si>
  <si>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</si>
  <si>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</si>
  <si>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</si>
  <si>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</si>
  <si>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</si>
  <si>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</si>
  <si>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</si>
  <si>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</si>
  <si>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</si>
  <si>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</si>
  <si>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</si>
  <si>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</si>
  <si>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</si>
  <si>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</si>
  <si>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</si>
  <si>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</si>
  <si>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</si>
  <si>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</si>
  <si>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</si>
  <si>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</si>
  <si>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</si>
  <si>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</si>
  <si>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</si>
  <si>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</si>
  <si>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</si>
  <si>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</si>
  <si>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</si>
  <si>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</si>
  <si>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</si>
  <si>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</si>
  <si>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</si>
  <si>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</si>
  <si>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</si>
  <si>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</si>
  <si>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</si>
  <si>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</si>
  <si>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</si>
  <si>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</si>
  <si>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</si>
  <si>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</si>
  <si>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</si>
  <si>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</si>
  <si>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</si>
  <si>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</si>
  <si>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</si>
  <si>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</si>
  <si>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</si>
  <si>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</si>
  <si>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</si>
  <si>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</si>
  <si>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</si>
  <si>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</si>
  <si>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</si>
  <si>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</si>
  <si>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</si>
  <si>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</si>
  <si>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</si>
  <si>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</si>
  <si>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</si>
  <si>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</si>
  <si>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</si>
  <si>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</si>
  <si>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</si>
  <si>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</si>
  <si>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</si>
  <si>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</si>
  <si>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</si>
  <si>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</si>
  <si>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</si>
  <si>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</si>
  <si>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</si>
  <si>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</si>
  <si>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</si>
  <si>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</si>
  <si>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</si>
  <si>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</si>
  <si>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</si>
  <si>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</si>
  <si>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</si>
  <si>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</si>
  <si>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</si>
  <si>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</si>
  <si>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</si>
  <si>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</si>
  <si>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</si>
  <si>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</si>
  <si>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</si>
  <si>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</si>
  <si>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</si>
  <si>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</si>
  <si>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</si>
  <si>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</si>
  <si>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</si>
  <si>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</si>
  <si>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</si>
  <si>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</si>
  <si>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</si>
  <si>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</si>
  <si>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</si>
  <si>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</si>
  <si>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</si>
  <si>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</si>
  <si>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</si>
  <si>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</si>
  <si>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</si>
  <si>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</si>
  <si>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</si>
  <si>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</si>
  <si>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</si>
  <si>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</si>
  <si>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</si>
  <si>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</si>
  <si>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</si>
  <si>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</si>
  <si>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</si>
  <si>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</si>
  <si>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</si>
  <si>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</si>
  <si>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</si>
  <si>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</si>
  <si>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</si>
  <si>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</si>
  <si>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</si>
  <si>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</si>
  <si>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</si>
  <si>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</si>
  <si>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</si>
  <si>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</si>
  <si>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</si>
  <si>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</si>
  <si>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</si>
  <si>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</si>
  <si>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</si>
  <si>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</si>
  <si>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</si>
  <si>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</si>
  <si>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</si>
  <si>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</si>
  <si>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</si>
  <si>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</si>
  <si>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</si>
  <si>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</si>
  <si>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</si>
  <si>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</si>
  <si>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</si>
  <si>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</si>
  <si>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</si>
  <si>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</si>
  <si>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</si>
  <si>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</si>
  <si>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</si>
  <si>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</si>
  <si>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</si>
  <si>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</si>
  <si>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</si>
  <si>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</si>
  <si>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</si>
  <si>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</si>
  <si>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</si>
  <si>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</si>
  <si>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</si>
  <si>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</si>
  <si>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</si>
  <si>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</si>
  <si>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</si>
  <si>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</si>
  <si>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</si>
  <si>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</si>
  <si>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</si>
  <si>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</si>
  <si>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</si>
  <si>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</si>
  <si>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</si>
  <si>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</si>
  <si>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</si>
  <si>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</si>
  <si>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</si>
  <si>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</si>
  <si>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</si>
  <si>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</si>
  <si>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</si>
  <si>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</si>
  <si>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</si>
  <si>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</si>
  <si>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</si>
  <si>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</si>
  <si>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</si>
  <si>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</si>
  <si>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</si>
  <si>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</si>
  <si>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</si>
  <si>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</si>
  <si>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</si>
  <si>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</si>
  <si>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</si>
  <si>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</si>
  <si>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</si>
  <si>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</si>
  <si>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</si>
  <si>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</si>
  <si>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</si>
  <si>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</si>
  <si>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</si>
  <si>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</si>
  <si>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</si>
  <si>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</si>
  <si>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</si>
  <si>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</si>
  <si>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</si>
  <si>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</si>
  <si>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</si>
  <si>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</si>
  <si>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</si>
  <si>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</si>
  <si>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</si>
  <si>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</si>
  <si>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</si>
  <si>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</si>
  <si>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</si>
  <si>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</si>
  <si>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</si>
  <si>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</si>
  <si>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</si>
  <si>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</si>
  <si>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</si>
  <si>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</si>
  <si>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</si>
  <si>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</si>
  <si>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</si>
  <si>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</si>
  <si>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</si>
  <si>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</si>
  <si>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</si>
  <si>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</si>
  <si>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</si>
  <si>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</si>
  <si>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</si>
  <si>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</si>
  <si>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</si>
  <si>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</si>
  <si>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</si>
  <si>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</si>
  <si>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</si>
  <si>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</si>
  <si>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</si>
  <si>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</si>
  <si>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</si>
  <si>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</si>
  <si>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</si>
  <si>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</si>
  <si>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</si>
  <si>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</si>
  <si>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</si>
  <si>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</si>
  <si>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</si>
  <si>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</si>
  <si>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</si>
  <si>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</si>
  <si>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</si>
  <si>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</si>
  <si>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</si>
  <si>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</si>
  <si>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</si>
  <si>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</si>
  <si>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</si>
  <si>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</si>
  <si>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</si>
  <si>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</si>
  <si>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</si>
  <si>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</si>
  <si>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</si>
  <si>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</si>
  <si>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</si>
  <si>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</si>
  <si>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</si>
  <si>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</si>
  <si>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</si>
  <si>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</si>
  <si>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</si>
  <si>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</si>
  <si>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</si>
  <si>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</si>
  <si>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</si>
  <si>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</si>
  <si>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</si>
  <si>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</si>
  <si>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</si>
  <si>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</si>
  <si>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</si>
  <si>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</si>
  <si>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</si>
  <si>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</si>
  <si>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</si>
  <si>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</si>
  <si>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</si>
  <si>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</si>
  <si>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</si>
  <si>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</si>
  <si>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</si>
  <si>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</si>
  <si>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</si>
  <si>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</si>
  <si>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</si>
  <si>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</si>
  <si>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</si>
  <si>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</si>
  <si>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</si>
  <si>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</si>
  <si>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</si>
  <si>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</si>
  <si>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</si>
  <si>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</si>
  <si>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</si>
  <si>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</si>
  <si>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</si>
  <si>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</si>
  <si>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</si>
  <si>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</si>
  <si>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</si>
  <si>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</si>
  <si>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</si>
  <si>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</si>
  <si>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</si>
  <si>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</si>
  <si>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</si>
  <si>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</si>
  <si>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</si>
  <si>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</si>
  <si>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</si>
  <si>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</si>
  <si>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</si>
  <si>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</si>
  <si>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</si>
  <si>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</si>
  <si>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</si>
  <si>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</si>
  <si>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</si>
  <si>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</si>
  <si>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</si>
  <si>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</si>
  <si>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</si>
  <si>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</si>
  <si>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</si>
  <si>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</si>
  <si>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</si>
  <si>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</si>
  <si>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</si>
  <si>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</si>
  <si>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</si>
  <si>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</si>
  <si>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</si>
  <si>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</si>
  <si>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</si>
  <si>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</si>
  <si>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</si>
  <si>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</si>
  <si>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</si>
  <si>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</si>
  <si>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</si>
  <si>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</si>
  <si>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</si>
  <si>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</si>
  <si>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</si>
  <si>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</si>
  <si>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</si>
  <si>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</si>
  <si>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</si>
  <si>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</si>
  <si>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</si>
  <si>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</si>
  <si>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</si>
  <si>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</si>
  <si>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</si>
  <si>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</si>
  <si>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</si>
  <si>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</si>
  <si>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</si>
  <si>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</si>
  <si>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</si>
  <si>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</si>
  <si>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</si>
  <si>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</si>
  <si>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</si>
  <si>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</si>
  <si>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</si>
  <si>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</si>
  <si>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</si>
  <si>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</si>
  <si>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</si>
  <si>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</si>
  <si>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</si>
  <si>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</si>
  <si>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</si>
  <si>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</si>
  <si>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</si>
  <si>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</si>
  <si>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</si>
  <si>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</si>
  <si>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</si>
  <si>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</si>
  <si>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</si>
  <si>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</si>
  <si>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</si>
  <si>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</si>
  <si>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</si>
  <si>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</si>
  <si>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</si>
  <si>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</si>
  <si>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</si>
  <si>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</si>
  <si>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</si>
  <si>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</si>
  <si>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</si>
  <si>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</si>
  <si>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</si>
  <si>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</si>
  <si>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</si>
  <si>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</si>
  <si>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</si>
  <si>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</si>
  <si>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</si>
  <si>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</si>
  <si>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</si>
  <si>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</si>
  <si>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</si>
  <si>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</si>
  <si>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</si>
  <si>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</si>
  <si>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</si>
  <si>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</si>
  <si>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</si>
  <si>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</si>
  <si>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</si>
  <si>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</si>
  <si>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</si>
  <si>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</si>
  <si>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</si>
  <si>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</si>
  <si>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</si>
  <si>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</si>
  <si>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</si>
  <si>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</si>
  <si>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</si>
  <si>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</si>
  <si>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</si>
  <si>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</si>
  <si>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</si>
  <si>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</si>
  <si>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</si>
  <si>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</si>
  <si>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</si>
  <si>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</si>
  <si>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</si>
  <si>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</si>
  <si>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</si>
  <si>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</si>
  <si>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</si>
  <si>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</si>
  <si>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</si>
  <si>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</si>
  <si>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</si>
  <si>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</si>
  <si>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</si>
  <si>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</si>
  <si>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</si>
  <si>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</si>
  <si>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</si>
  <si>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</si>
  <si>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</si>
  <si>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</si>
  <si>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</si>
  <si>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</si>
  <si>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</si>
  <si>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</si>
  <si>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</si>
  <si>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</si>
  <si>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</si>
  <si>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</si>
  <si>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</si>
  <si>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</si>
  <si>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</si>
  <si>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</si>
  <si>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</si>
  <si>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</si>
  <si>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</si>
  <si>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</si>
  <si>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</si>
  <si>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</si>
  <si>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</si>
  <si>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</si>
  <si>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</si>
  <si>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</si>
  <si>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</si>
  <si>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</si>
  <si>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</si>
  <si>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</si>
  <si>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</si>
  <si>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</si>
  <si>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</si>
  <si>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</si>
  <si>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</si>
  <si>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</si>
  <si>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</si>
  <si>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</si>
  <si>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</si>
  <si>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</si>
  <si>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</si>
  <si>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</si>
  <si>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</si>
  <si>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</si>
  <si>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</si>
  <si>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</si>
  <si>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</si>
  <si>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</si>
  <si>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</si>
  <si>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</si>
  <si>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</si>
  <si>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</si>
  <si>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</si>
  <si>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</si>
  <si>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</si>
  <si>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</si>
  <si>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</si>
  <si>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</si>
  <si>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</si>
  <si>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</si>
  <si>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</si>
  <si>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</si>
  <si>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</si>
  <si>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</si>
  <si>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</si>
  <si>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</si>
  <si>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</si>
  <si>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</si>
  <si>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</si>
  <si>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</si>
  <si>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</si>
  <si>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</si>
  <si>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</si>
  <si>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</si>
  <si>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</si>
  <si>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</si>
  <si>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</si>
  <si>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</si>
  <si>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</si>
  <si>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</si>
  <si>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</si>
  <si>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</si>
  <si>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</si>
  <si>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</si>
  <si>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</si>
  <si>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</si>
  <si>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</si>
  <si>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</si>
  <si>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</si>
  <si>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</si>
  <si>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</si>
  <si>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</si>
  <si>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</si>
  <si>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</si>
  <si>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</si>
  <si>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</si>
  <si>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</si>
  <si>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</si>
  <si>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</si>
  <si>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</si>
  <si>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</si>
  <si>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</si>
  <si>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</si>
  <si>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</si>
  <si>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</si>
  <si>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</si>
  <si>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</si>
  <si>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</si>
  <si>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</si>
  <si>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</si>
  <si>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</si>
  <si>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</si>
  <si>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</si>
  <si>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</si>
  <si>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</si>
  <si>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</si>
  <si>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</si>
  <si>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</si>
  <si>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</si>
  <si>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</si>
  <si>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</si>
  <si>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</si>
  <si>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</si>
  <si>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</si>
  <si>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</si>
  <si>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</si>
  <si>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</si>
  <si>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</si>
  <si>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</si>
  <si>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</si>
  <si>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</si>
  <si>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</si>
  <si>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</si>
  <si>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</si>
  <si>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</si>
  <si>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</si>
  <si>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</si>
  <si>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</si>
  <si>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</si>
  <si>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</si>
  <si>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</si>
  <si>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</si>
  <si>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</si>
  <si>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</si>
  <si>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</si>
  <si>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</si>
  <si>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</si>
  <si>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</si>
  <si>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</si>
  <si>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</si>
  <si>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</si>
  <si>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</si>
  <si>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</si>
  <si>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</si>
  <si>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</si>
  <si>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</si>
  <si>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</si>
  <si>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</si>
  <si>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</si>
  <si>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</si>
  <si>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</si>
  <si>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</si>
  <si>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</si>
  <si>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</si>
  <si>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</si>
  <si>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</si>
  <si>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</si>
  <si>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</si>
  <si>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</si>
  <si>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</si>
  <si>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</si>
  <si>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</si>
  <si>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</si>
  <si>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</si>
  <si>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</si>
  <si>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</si>
  <si>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</si>
  <si>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</si>
  <si>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</si>
  <si>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</si>
  <si>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</si>
  <si>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</si>
  <si>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</si>
  <si>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</si>
  <si>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</si>
  <si>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</si>
  <si>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</si>
  <si>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</si>
  <si>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</si>
  <si>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</si>
  <si>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</si>
  <si>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</si>
  <si>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</si>
  <si>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</si>
  <si>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</si>
  <si>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</si>
  <si>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</si>
  <si>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</si>
  <si>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</si>
  <si>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</si>
  <si>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</si>
  <si>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</si>
  <si>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</si>
  <si>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</si>
  <si>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</si>
  <si>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</si>
  <si>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</si>
  <si>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</si>
  <si>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</si>
  <si>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</si>
  <si>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</si>
  <si>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</si>
  <si>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</si>
  <si>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</si>
  <si>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</si>
  <si>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</si>
  <si>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</si>
  <si>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</si>
  <si>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</si>
  <si>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</si>
  <si>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</si>
  <si>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</si>
  <si>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</si>
  <si>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</si>
  <si>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</si>
  <si>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</si>
  <si>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</si>
  <si>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</si>
  <si>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</si>
  <si>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</si>
  <si>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</si>
  <si>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</si>
  <si>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</si>
  <si>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</si>
  <si>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</si>
  <si>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</si>
  <si>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</si>
  <si>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</si>
  <si>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</si>
  <si>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</si>
  <si>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</si>
  <si>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</si>
  <si>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</si>
  <si>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</si>
  <si>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</si>
  <si>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</si>
  <si>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</si>
  <si>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</si>
  <si>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</si>
  <si>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</si>
  <si>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</si>
  <si>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</si>
  <si>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</si>
  <si>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</si>
  <si>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</si>
  <si>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</si>
  <si>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</si>
  <si>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</si>
  <si>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</si>
  <si>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</si>
  <si>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</si>
  <si>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</si>
  <si>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</si>
  <si>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</si>
  <si>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</si>
  <si>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</si>
  <si>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</si>
  <si>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</si>
  <si>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</si>
  <si>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</si>
  <si>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</si>
  <si>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</si>
  <si>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</si>
  <si>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</si>
  <si>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</si>
  <si>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</si>
  <si>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</si>
  <si>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</si>
  <si>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</si>
  <si>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</si>
  <si>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</si>
  <si>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</si>
  <si>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</si>
  <si>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</si>
  <si>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</si>
  <si>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</si>
  <si>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</si>
  <si>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</si>
  <si>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</si>
  <si>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</si>
  <si>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</si>
  <si>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</si>
  <si>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</si>
  <si>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</si>
  <si>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</si>
  <si>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</si>
  <si>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</si>
  <si>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</si>
  <si>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</si>
  <si>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</si>
  <si>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</si>
  <si>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</si>
  <si>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</si>
  <si>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</si>
  <si>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</si>
  <si>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</si>
  <si>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</si>
  <si>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</si>
  <si>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</si>
  <si>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</si>
  <si>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</si>
  <si>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</si>
  <si>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</si>
  <si>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</si>
  <si>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</si>
  <si>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</si>
  <si>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</si>
  <si>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</si>
  <si>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</si>
  <si>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</si>
  <si>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</si>
  <si>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</si>
  <si>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</si>
  <si>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</si>
  <si>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</si>
  <si>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</si>
  <si>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</si>
  <si>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</si>
  <si>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</si>
  <si>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</si>
  <si>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</si>
  <si>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</si>
  <si>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</si>
  <si>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</si>
  <si>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</si>
  <si>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</si>
  <si>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</si>
  <si>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</si>
  <si>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</si>
  <si>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</si>
  <si>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</si>
  <si>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</si>
  <si>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</si>
  <si>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</si>
  <si>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</si>
  <si>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</si>
  <si>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</si>
  <si>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</si>
  <si>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</si>
  <si>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</si>
  <si>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</si>
  <si>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</si>
  <si>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</si>
  <si>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</si>
  <si>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</si>
  <si>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</si>
  <si>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</si>
  <si>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</si>
  <si>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</si>
  <si>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</si>
  <si>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</si>
  <si>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</si>
  <si>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</si>
  <si>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</si>
  <si>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</si>
  <si>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</si>
  <si>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</si>
  <si>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</si>
  <si>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</si>
  <si>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</si>
  <si>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</si>
  <si>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</si>
  <si>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</si>
  <si>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</si>
  <si>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</si>
  <si>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</si>
  <si>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</si>
  <si>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</si>
  <si>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</si>
  <si>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</si>
  <si>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</si>
  <si>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</si>
  <si>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</si>
  <si>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</si>
  <si>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</si>
  <si>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</si>
  <si>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</si>
  <si>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</si>
  <si>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</si>
  <si>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</si>
  <si>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</si>
  <si>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</si>
  <si>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</si>
  <si>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</si>
  <si>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</si>
  <si>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</si>
  <si>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</si>
  <si>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</si>
  <si>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</si>
  <si>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</si>
  <si>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</si>
  <si>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</si>
  <si>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</si>
  <si>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</si>
  <si>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</si>
  <si>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</si>
  <si>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</si>
  <si>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</si>
  <si>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</si>
  <si>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</si>
  <si>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</si>
  <si>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</si>
  <si>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</si>
  <si>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</si>
  <si>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</si>
  <si>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</si>
  <si>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</si>
  <si>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</si>
  <si>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</si>
  <si>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</si>
  <si>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</si>
  <si>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</si>
  <si>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</si>
  <si>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</si>
  <si>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</si>
  <si>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</si>
  <si>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</si>
  <si>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</si>
  <si>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</si>
  <si>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</si>
  <si>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</si>
  <si>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</si>
  <si>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</si>
  <si>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</si>
  <si>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</si>
  <si>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</si>
  <si>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</si>
  <si>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</si>
  <si>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</si>
  <si>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</si>
  <si>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</si>
  <si>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</si>
  <si>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</si>
  <si>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</si>
  <si>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</si>
  <si>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</si>
  <si>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</si>
  <si>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</si>
  <si>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</si>
  <si>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</si>
  <si>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</si>
  <si>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</si>
  <si>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</si>
  <si>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</si>
  <si>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</si>
  <si>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</si>
  <si>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</si>
  <si>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</si>
  <si>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</si>
  <si>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</si>
  <si>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</si>
  <si>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</si>
  <si>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</si>
  <si>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</si>
  <si>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</si>
  <si>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</si>
  <si>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</si>
  <si>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</si>
  <si>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</si>
  <si>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</si>
  <si>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</si>
  <si>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</si>
  <si>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</si>
  <si>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</si>
  <si>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</si>
  <si>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</si>
  <si>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</si>
  <si>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</si>
  <si>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</si>
  <si>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</si>
  <si>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</si>
  <si>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</si>
  <si>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</si>
  <si>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</si>
  <si>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</si>
  <si>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</si>
  <si>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</si>
  <si>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</si>
  <si>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</si>
  <si>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</si>
  <si>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</si>
  <si>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</si>
  <si>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</si>
  <si>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</si>
  <si>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</si>
  <si>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</si>
  <si>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</si>
  <si>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</si>
  <si>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</si>
  <si>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</si>
  <si>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</si>
  <si>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</si>
  <si>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</si>
  <si>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</si>
  <si>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</si>
  <si>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</si>
  <si>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</si>
  <si>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</si>
  <si>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</si>
  <si>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</si>
  <si>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</si>
  <si>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</si>
  <si>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</si>
  <si>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</si>
  <si>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</si>
  <si>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</si>
  <si>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</si>
  <si>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</si>
  <si>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</si>
  <si>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</si>
  <si>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</si>
  <si>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</si>
  <si>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</si>
  <si>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</si>
  <si>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</si>
  <si>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</si>
  <si>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</si>
  <si>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</si>
  <si>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</si>
  <si>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</si>
  <si>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</si>
  <si>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</si>
  <si>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</si>
  <si>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</si>
  <si>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</si>
  <si>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</si>
  <si>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</si>
  <si>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</si>
  <si>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</si>
  <si>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</si>
  <si>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</si>
  <si>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</si>
  <si>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</si>
  <si>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</si>
  <si>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</si>
  <si>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</si>
  <si>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</si>
  <si>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</si>
  <si>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</si>
  <si>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</si>
  <si>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</si>
  <si>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</si>
  <si>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</si>
  <si>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</si>
  <si>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</si>
  <si>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</si>
  <si>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</si>
  <si>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</si>
  <si>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</si>
  <si>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</si>
  <si>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</si>
  <si>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</si>
  <si>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</si>
  <si>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</si>
  <si>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</si>
  <si>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</si>
  <si>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</si>
  <si>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</si>
  <si>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</si>
  <si>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</si>
  <si>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</si>
  <si>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</si>
  <si>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</si>
  <si>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</si>
  <si>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</si>
  <si>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</si>
  <si>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</si>
  <si>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</si>
  <si>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</si>
  <si>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</si>
  <si>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</si>
  <si>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</si>
  <si>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</si>
  <si>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</si>
  <si>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</si>
  <si>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</si>
  <si>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</si>
  <si>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</si>
  <si>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</si>
  <si>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</si>
  <si>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</si>
  <si>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</si>
  <si>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</si>
  <si>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</si>
  <si>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</si>
  <si>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</si>
  <si>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</si>
  <si>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</si>
  <si>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</si>
  <si>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</si>
  <si>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</si>
  <si>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</si>
  <si>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</si>
  <si>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</si>
  <si>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</si>
  <si>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</si>
  <si>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</si>
  <si>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</si>
  <si>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</si>
  <si>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</si>
  <si>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</si>
  <si>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</si>
  <si>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</si>
  <si>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</si>
  <si>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</si>
  <si>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</si>
  <si>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</si>
  <si>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</si>
  <si>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</si>
  <si>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</si>
  <si>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</si>
  <si>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</si>
  <si>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</si>
  <si>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</si>
  <si>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</si>
  <si>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</si>
  <si>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</si>
  <si>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</si>
  <si>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</si>
  <si>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</si>
  <si>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</si>
  <si>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</si>
  <si>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</si>
  <si>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</si>
  <si>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</si>
  <si>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</si>
  <si>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</si>
  <si>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</si>
  <si>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</si>
  <si>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</si>
  <si>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</si>
  <si>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</si>
  <si>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</si>
  <si>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</si>
  <si>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</si>
  <si>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</si>
  <si>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</si>
  <si>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</si>
  <si>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</si>
  <si>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</si>
  <si>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</si>
  <si>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</si>
  <si>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</si>
  <si>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</si>
  <si>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</si>
  <si>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</si>
  <si>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</si>
  <si>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</si>
  <si>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</si>
  <si>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</si>
  <si>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</si>
  <si>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</si>
  <si>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</si>
  <si>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</si>
  <si>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</si>
  <si>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</si>
  <si>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</si>
  <si>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</si>
  <si>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</si>
  <si>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</si>
  <si>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</si>
  <si>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</si>
  <si>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</si>
  <si>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</si>
  <si>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</si>
  <si>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</si>
  <si>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</si>
  <si>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</si>
  <si>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</si>
  <si>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</si>
  <si>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</si>
  <si>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</si>
  <si>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</si>
  <si>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</si>
  <si>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</si>
  <si>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</si>
  <si>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</si>
  <si>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</si>
  <si>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</si>
  <si>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</si>
  <si>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</si>
  <si>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</si>
  <si>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</si>
  <si>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</si>
  <si>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</si>
  <si>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</si>
  <si>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</si>
  <si>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</si>
  <si>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</si>
  <si>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</si>
  <si>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</si>
  <si>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</si>
  <si>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</si>
  <si>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</si>
  <si>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</si>
  <si>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</si>
  <si>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</si>
  <si>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</si>
  <si>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</si>
  <si>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</si>
  <si>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</si>
  <si>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</si>
  <si>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</si>
  <si>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</si>
  <si>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</si>
  <si>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</si>
  <si>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</si>
  <si>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</si>
  <si>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</si>
  <si>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</si>
  <si>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</si>
  <si>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</si>
  <si>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</si>
  <si>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</si>
  <si>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</si>
  <si>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</si>
  <si>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</si>
  <si>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</si>
  <si>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</si>
  <si>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</si>
  <si>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</si>
  <si>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</si>
  <si>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</si>
  <si>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</si>
  <si>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</si>
  <si>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</si>
  <si>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</si>
  <si>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</si>
  <si>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</si>
  <si>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</si>
  <si>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</si>
  <si>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</si>
  <si>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</si>
  <si>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</si>
  <si>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</si>
  <si>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</si>
  <si>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</si>
  <si>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</si>
  <si>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</si>
  <si>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</si>
  <si>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</si>
  <si>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</si>
  <si>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</si>
  <si>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</si>
  <si>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</si>
  <si>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</si>
  <si>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</si>
  <si>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</si>
  <si>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</si>
  <si>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</si>
  <si>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</si>
  <si>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</si>
  <si>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</si>
  <si>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</si>
  <si>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</si>
  <si>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</si>
  <si>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</si>
  <si>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</si>
  <si>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</si>
  <si>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</si>
  <si>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</si>
  <si>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</si>
  <si>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</si>
  <si>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</si>
  <si>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</si>
  <si>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</si>
  <si>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</si>
  <si>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</si>
  <si>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</si>
  <si>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</si>
  <si>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</si>
  <si>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</si>
  <si>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</si>
  <si>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</si>
  <si>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</si>
  <si>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</si>
  <si>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</si>
  <si>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</si>
  <si>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</si>
  <si>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</si>
  <si>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</si>
  <si>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</si>
  <si>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</si>
  <si>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</si>
  <si>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</si>
  <si>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</si>
  <si>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</si>
  <si>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</si>
  <si>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</si>
  <si>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</si>
  <si>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</si>
  <si>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</si>
  <si>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</si>
  <si>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</si>
  <si>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</si>
  <si>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</si>
  <si>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</si>
  <si>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</si>
  <si>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</si>
  <si>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</si>
  <si>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</si>
  <si>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</si>
  <si>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</si>
  <si>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</si>
  <si>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</si>
  <si>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</si>
  <si>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</si>
  <si>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</si>
  <si>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</si>
  <si>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</si>
  <si>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</si>
  <si>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</si>
  <si>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</si>
  <si>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</si>
  <si>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</si>
  <si>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</si>
  <si>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</si>
  <si>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</si>
  <si>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</si>
  <si>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</si>
  <si>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</si>
  <si>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</si>
  <si>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</si>
  <si>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</si>
  <si>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</si>
  <si>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</si>
  <si>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</si>
  <si>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</si>
  <si>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</si>
  <si>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</si>
  <si>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</si>
  <si>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</si>
  <si>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</si>
  <si>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</si>
  <si>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</si>
  <si>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</si>
  <si>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</si>
  <si>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</si>
  <si>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</si>
  <si>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</si>
  <si>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</si>
  <si>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</si>
  <si>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</si>
  <si>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</si>
  <si>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</si>
  <si>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</si>
  <si>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</si>
  <si>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</si>
  <si>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</si>
  <si>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</si>
  <si>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</si>
  <si>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</si>
  <si>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</si>
  <si>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</si>
  <si>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</si>
  <si>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</si>
  <si>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</si>
  <si>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</si>
  <si>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</si>
  <si>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</si>
  <si>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</si>
  <si>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</si>
  <si>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</si>
  <si>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</si>
  <si>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</si>
  <si>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</si>
  <si>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</si>
  <si>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</si>
  <si>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</si>
  <si>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</si>
  <si>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</si>
  <si>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</si>
  <si>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</si>
  <si>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</si>
  <si>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</si>
  <si>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</si>
  <si>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</si>
  <si>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</si>
  <si>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</si>
  <si>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</si>
  <si>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</si>
  <si>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</si>
  <si>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</si>
  <si>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</si>
  <si>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</si>
  <si>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</si>
  <si>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</si>
  <si>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</si>
  <si>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</si>
  <si>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</si>
  <si>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</si>
  <si>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</si>
  <si>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</si>
  <si>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</si>
  <si>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</si>
  <si>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</si>
  <si>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</si>
  <si>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</si>
  <si>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</si>
  <si>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</si>
  <si>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</si>
  <si>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</si>
  <si>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</si>
  <si>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</si>
  <si>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</si>
  <si>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</si>
  <si>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</si>
  <si>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</si>
  <si>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</si>
  <si>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</si>
  <si>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</si>
  <si>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</si>
  <si>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</si>
  <si>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</si>
  <si>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</si>
  <si>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</si>
  <si>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</si>
  <si>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</si>
  <si>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</si>
  <si>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</si>
  <si>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</si>
  <si>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</si>
  <si>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</si>
  <si>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</si>
  <si>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</si>
  <si>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</si>
  <si>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</si>
  <si>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</si>
  <si>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</si>
  <si>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</si>
  <si>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</si>
  <si>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</si>
  <si>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</si>
  <si>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</si>
  <si>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</si>
  <si>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</si>
  <si>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</si>
  <si>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</si>
  <si>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</si>
  <si>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</si>
  <si>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</si>
  <si>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</si>
  <si>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</si>
  <si>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</si>
  <si>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</si>
  <si>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</si>
  <si>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</si>
  <si>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</si>
  <si>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</si>
  <si>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</si>
  <si>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</si>
  <si>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</si>
  <si>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</si>
  <si>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</si>
  <si>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</si>
  <si>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</si>
  <si>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</si>
  <si>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</si>
  <si>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</si>
  <si>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</si>
  <si>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</si>
  <si>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</si>
  <si>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</si>
  <si>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</si>
  <si>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</si>
  <si>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</si>
  <si>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</si>
  <si>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</si>
  <si>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</si>
  <si>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</si>
  <si>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</si>
  <si>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</si>
  <si>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</si>
  <si>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</si>
  <si>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</si>
  <si>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</si>
  <si>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</si>
  <si>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</si>
  <si>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</si>
  <si>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</si>
  <si>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</si>
  <si>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</si>
  <si>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</si>
  <si>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</si>
  <si>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</si>
  <si>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</si>
  <si>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</si>
  <si>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</si>
  <si>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</si>
  <si>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</si>
  <si>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</si>
  <si>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</si>
  <si>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</si>
  <si>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</si>
  <si>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</si>
  <si>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</si>
  <si>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</si>
  <si>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</si>
  <si>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</si>
  <si>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</si>
  <si>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</si>
  <si>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</si>
  <si>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</si>
  <si>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</si>
  <si>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</si>
  <si>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</si>
  <si>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</si>
  <si>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</si>
  <si>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</si>
  <si>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</si>
  <si>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</si>
  <si>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</si>
  <si>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</si>
  <si>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</si>
  <si>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</si>
  <si>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</si>
  <si>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</si>
  <si>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</si>
  <si>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</si>
  <si>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</si>
  <si>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</si>
  <si>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</si>
  <si>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</si>
  <si>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</si>
  <si>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</si>
  <si>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</si>
  <si>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</si>
  <si>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</si>
  <si>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</si>
  <si>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</si>
  <si>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</si>
  <si>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</si>
  <si>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</si>
  <si>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</si>
  <si>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</si>
  <si>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</si>
  <si>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</si>
  <si>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</si>
  <si>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</si>
  <si>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</si>
  <si>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</si>
  <si>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</si>
  <si>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</si>
  <si>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</si>
  <si>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</si>
  <si>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</si>
  <si>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</si>
  <si>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</si>
  <si>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</si>
  <si>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</si>
  <si>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</si>
  <si>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</si>
  <si>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</si>
  <si>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</si>
  <si>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</si>
  <si>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</si>
  <si>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</si>
  <si>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</si>
  <si>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</si>
  <si>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</si>
  <si>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</si>
  <si>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</si>
  <si>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</si>
  <si>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</si>
  <si>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</si>
  <si>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</si>
  <si>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</si>
  <si>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</si>
  <si>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</si>
  <si>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</si>
  <si>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</si>
  <si>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</si>
  <si>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</si>
  <si>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</si>
  <si>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</si>
  <si>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</si>
  <si>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</si>
  <si>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</si>
  <si>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</si>
  <si>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</si>
  <si>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</si>
  <si>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</si>
  <si>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</si>
  <si>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</si>
  <si>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</si>
  <si>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</si>
  <si>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</si>
  <si>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</si>
  <si>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</si>
  <si>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</si>
  <si>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</si>
  <si>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</si>
  <si>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</si>
  <si>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</si>
  <si>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</si>
  <si>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</si>
  <si>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</si>
  <si>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</si>
  <si>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</si>
  <si>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</si>
  <si>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</si>
  <si>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</si>
  <si>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</si>
  <si>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</si>
  <si>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</si>
  <si>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</si>
  <si>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</si>
  <si>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</si>
  <si>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</si>
  <si>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</si>
  <si>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</si>
  <si>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</si>
  <si>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</si>
  <si>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</si>
  <si>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</si>
  <si>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</si>
  <si>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</si>
  <si>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</si>
  <si>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</si>
  <si>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</si>
  <si>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</si>
  <si>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</si>
  <si>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</si>
  <si>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</si>
  <si>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</si>
  <si>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</si>
  <si>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</si>
  <si>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</si>
  <si>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</si>
  <si>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</si>
  <si>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</si>
  <si>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</si>
  <si>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</si>
  <si>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</si>
  <si>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</si>
  <si>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</si>
  <si>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</si>
  <si>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</si>
  <si>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</si>
  <si>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</si>
  <si>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</si>
  <si>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</si>
  <si>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</si>
  <si>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</si>
  <si>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</si>
  <si>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</si>
  <si>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</si>
  <si>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</si>
  <si>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</si>
  <si>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</si>
  <si>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</si>
  <si>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</si>
  <si>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</si>
  <si>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</si>
  <si>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</si>
  <si>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</si>
  <si>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</si>
  <si>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</si>
  <si>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</si>
  <si>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</si>
  <si>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</si>
  <si>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</si>
  <si>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</si>
  <si>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</si>
  <si>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</si>
  <si>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</si>
  <si>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</si>
  <si>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</si>
  <si>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</si>
  <si>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</si>
  <si>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</si>
  <si>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</si>
  <si>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</si>
  <si>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</si>
  <si>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</si>
  <si>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</si>
  <si>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</si>
  <si>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</si>
  <si>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</si>
  <si>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</si>
  <si>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</si>
  <si>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</si>
  <si>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</si>
  <si>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</si>
  <si>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</si>
  <si>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</si>
  <si>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</si>
  <si>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</si>
  <si>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</si>
  <si>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</si>
  <si>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</si>
  <si>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</si>
  <si>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</si>
  <si>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</si>
  <si>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</si>
  <si>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</si>
  <si>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</si>
  <si>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</si>
  <si>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</si>
  <si>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</si>
  <si>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</si>
  <si>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</si>
  <si>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</si>
  <si>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</si>
  <si>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</si>
  <si>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</si>
  <si>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</si>
  <si>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</si>
  <si>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</si>
  <si>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</si>
  <si>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</si>
  <si>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</si>
  <si>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</si>
  <si>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</si>
  <si>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</si>
  <si>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</si>
  <si>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</si>
  <si>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</si>
  <si>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</si>
  <si>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</si>
  <si>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</si>
  <si>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</si>
  <si>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</si>
  <si>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</si>
  <si>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</si>
  <si>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</si>
  <si>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</si>
  <si>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</si>
  <si>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</si>
  <si>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</si>
  <si>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</si>
  <si>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</si>
  <si>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</si>
  <si>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</si>
  <si>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</si>
  <si>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</si>
  <si>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</si>
  <si>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</si>
  <si>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</si>
  <si>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</si>
  <si>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</si>
  <si>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</si>
  <si>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</si>
  <si>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</si>
  <si>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</si>
  <si>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</si>
  <si>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</si>
  <si>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</si>
  <si>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</si>
  <si>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</si>
  <si>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</si>
  <si>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</si>
  <si>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</si>
  <si>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</si>
  <si>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</si>
  <si>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</si>
  <si>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</si>
  <si>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</si>
  <si>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</si>
  <si>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</si>
  <si>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</si>
  <si>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</si>
  <si>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</si>
  <si>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</si>
  <si>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</si>
  <si>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</si>
  <si>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</si>
  <si>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</si>
  <si>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</si>
  <si>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</si>
  <si>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</si>
  <si>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</si>
  <si>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</si>
  <si>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</si>
  <si>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</si>
  <si>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</si>
  <si>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</si>
  <si>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</si>
  <si>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</si>
  <si>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</si>
  <si>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</si>
  <si>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</si>
  <si>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</si>
  <si>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</si>
  <si>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</si>
  <si>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</si>
  <si>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</si>
  <si>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</si>
  <si>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</si>
  <si>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</si>
  <si>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</si>
  <si>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</si>
  <si>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</si>
  <si>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</si>
  <si>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</si>
  <si>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</si>
  <si>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</si>
  <si>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</si>
  <si>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</si>
  <si>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</si>
  <si>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</si>
  <si>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</si>
  <si>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</si>
  <si>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</si>
  <si>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</si>
  <si>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</si>
  <si>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</si>
  <si>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</si>
  <si>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</si>
  <si>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</si>
  <si>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</si>
  <si>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</si>
  <si>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</si>
  <si>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</si>
  <si>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</si>
  <si>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</si>
  <si>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</si>
  <si>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</si>
  <si>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</si>
  <si>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</si>
  <si>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</si>
  <si>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</si>
  <si>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</si>
  <si>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</si>
  <si>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</si>
  <si>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</si>
  <si>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</si>
  <si>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</si>
  <si>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</si>
  <si>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</si>
  <si>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</si>
  <si>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</si>
  <si>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</si>
  <si>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</si>
  <si>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</si>
  <si>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</si>
  <si>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</si>
  <si>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</si>
  <si>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</si>
  <si>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</si>
  <si>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</si>
  <si>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</si>
  <si>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</si>
  <si>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</si>
  <si>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</si>
  <si>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</si>
  <si>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</si>
  <si>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</si>
  <si>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</si>
  <si>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</si>
  <si>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</si>
  <si>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</si>
  <si>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</si>
  <si>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</si>
  <si>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</si>
  <si>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</si>
  <si>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</si>
  <si>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</si>
  <si>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</si>
  <si>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</si>
  <si>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</si>
  <si>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</si>
  <si>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</si>
  <si>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</si>
  <si>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</si>
  <si>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</si>
  <si>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</si>
  <si>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</si>
  <si>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</si>
  <si>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</si>
  <si>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</si>
  <si>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</si>
  <si>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</si>
  <si>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</si>
  <si>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</si>
  <si>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</si>
  <si>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</si>
  <si>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</si>
  <si>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</si>
  <si>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</si>
  <si>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</si>
  <si>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</si>
  <si>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</si>
  <si>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</si>
  <si>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</si>
  <si>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</si>
  <si>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</si>
  <si>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</si>
  <si>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</si>
  <si>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</si>
  <si>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</si>
  <si>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</si>
  <si>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</si>
  <si>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</si>
  <si>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</si>
  <si>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</si>
  <si>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</si>
  <si>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</si>
  <si>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</si>
  <si>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</si>
  <si>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</si>
  <si>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</si>
  <si>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</si>
  <si>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</si>
  <si>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</si>
  <si>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</si>
  <si>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</si>
  <si>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</si>
  <si>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</si>
  <si>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</si>
  <si>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</si>
  <si>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</si>
  <si>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</si>
  <si>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</si>
  <si>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</si>
  <si>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</si>
  <si>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</si>
  <si>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</si>
  <si>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</si>
  <si>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</si>
  <si>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</si>
  <si>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</si>
  <si>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</si>
  <si>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</si>
  <si>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</si>
  <si>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</si>
  <si>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</si>
  <si>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</si>
  <si>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</si>
  <si>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</si>
  <si>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</si>
  <si>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</si>
  <si>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</si>
  <si>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</si>
  <si>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</si>
  <si>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</si>
  <si>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</si>
  <si>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</si>
  <si>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</si>
  <si>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</si>
  <si>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</si>
  <si>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</si>
  <si>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</si>
  <si>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</si>
  <si>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</si>
  <si>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</si>
  <si>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</si>
  <si>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</si>
  <si>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</si>
  <si>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</si>
  <si>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</si>
  <si>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</si>
  <si>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</si>
  <si>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</si>
  <si>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</si>
  <si>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</si>
  <si>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</si>
  <si>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</si>
  <si>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</si>
  <si>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</si>
  <si>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</si>
  <si>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</si>
  <si>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</si>
  <si>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</si>
  <si>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</si>
  <si>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</si>
  <si>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</si>
  <si>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</si>
  <si>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</si>
  <si>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</si>
  <si>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</si>
  <si>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</si>
  <si>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</si>
  <si>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</si>
  <si>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</si>
  <si>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</si>
  <si>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</si>
  <si>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</si>
  <si>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</si>
  <si>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</si>
  <si>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</si>
  <si>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</si>
  <si>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</si>
  <si>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</si>
  <si>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</si>
  <si>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</si>
  <si>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</si>
  <si>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</si>
  <si>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</si>
  <si>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</si>
  <si>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</si>
  <si>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</si>
  <si>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</si>
  <si>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</si>
  <si>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</si>
  <si>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</si>
  <si>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</si>
  <si>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</si>
  <si>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</si>
  <si>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</si>
  <si>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</si>
  <si>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</si>
  <si>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</si>
  <si>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</si>
  <si>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</si>
  <si>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</si>
  <si>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</si>
  <si>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</si>
  <si>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</si>
  <si>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</si>
  <si>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</si>
  <si>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</si>
  <si>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</si>
  <si>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</si>
  <si>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</si>
  <si>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</si>
  <si>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</si>
  <si>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</si>
  <si>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</si>
  <si>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</si>
  <si>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</si>
  <si>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</si>
  <si>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</si>
  <si>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</si>
  <si>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</si>
  <si>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</si>
  <si>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</si>
  <si>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</si>
  <si>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</si>
  <si>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</si>
  <si>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</si>
  <si>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</si>
  <si>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</si>
  <si>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</si>
  <si>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</si>
  <si>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</si>
  <si>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</si>
  <si>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</si>
  <si>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</si>
  <si>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</si>
  <si>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</si>
  <si>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</si>
  <si>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</si>
  <si>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</si>
  <si>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</si>
  <si>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</si>
  <si>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</si>
  <si>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</si>
  <si>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</si>
  <si>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</si>
  <si>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</si>
  <si>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</si>
  <si>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</si>
  <si>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</si>
  <si>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</si>
  <si>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</si>
  <si>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</si>
  <si>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</si>
  <si>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</si>
  <si>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</si>
  <si>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</si>
  <si>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</si>
  <si>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</si>
  <si>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</si>
  <si>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</si>
  <si>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</si>
  <si>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</si>
  <si>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</si>
  <si>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</si>
  <si>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</si>
  <si>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</si>
  <si>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</si>
  <si>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</si>
  <si>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</si>
  <si>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</si>
  <si>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</si>
  <si>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</si>
  <si>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</si>
  <si>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</si>
  <si>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</si>
  <si>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</si>
  <si>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</si>
  <si>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</si>
  <si>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</si>
  <si>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</si>
  <si>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</si>
  <si>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</si>
  <si>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</si>
  <si>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</si>
  <si>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</si>
  <si>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</si>
  <si>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</si>
  <si>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</si>
  <si>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</si>
  <si>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</si>
  <si>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</si>
  <si>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</si>
  <si>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</si>
  <si>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</si>
  <si>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</si>
  <si>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</si>
  <si>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</si>
  <si>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</si>
  <si>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</si>
  <si>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</si>
  <si>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</si>
  <si>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</si>
  <si>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</si>
  <si>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</si>
  <si>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</si>
  <si>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</si>
  <si>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</si>
  <si>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</si>
  <si>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</si>
  <si>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</si>
  <si>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</si>
  <si>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</si>
  <si>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</si>
  <si>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</si>
  <si>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</si>
  <si>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</si>
  <si>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</si>
  <si>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</si>
  <si>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</si>
  <si>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</si>
  <si>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</si>
  <si>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</si>
  <si>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</si>
  <si>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</si>
  <si>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</si>
  <si>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</si>
  <si>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</si>
  <si>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</si>
  <si>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</si>
  <si>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</si>
  <si>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</si>
  <si>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</si>
  <si>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</si>
  <si>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</si>
  <si>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</si>
  <si>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</si>
  <si>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</si>
  <si>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</si>
  <si>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</si>
  <si>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</si>
  <si>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</si>
  <si>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</si>
  <si>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</si>
  <si>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</si>
  <si>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</si>
  <si>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</si>
  <si>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</si>
  <si>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</si>
  <si>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</si>
  <si>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</si>
  <si>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</si>
  <si>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</si>
  <si>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</si>
  <si>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</si>
  <si>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</si>
  <si>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</si>
  <si>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</si>
  <si>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</si>
  <si>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</si>
  <si>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</si>
  <si>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</si>
  <si>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</si>
  <si>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</si>
  <si>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</si>
  <si>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</si>
  <si>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</si>
  <si>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</si>
  <si>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</si>
  <si>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</si>
  <si>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</si>
  <si>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</si>
  <si>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</si>
  <si>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</si>
  <si>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</si>
  <si>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</si>
  <si>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</si>
  <si>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</si>
  <si>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</si>
  <si>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</si>
  <si>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</si>
  <si>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</si>
  <si>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</si>
  <si>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</si>
  <si>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</si>
  <si>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</si>
  <si>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</si>
  <si>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</si>
  <si>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</si>
  <si>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</si>
  <si>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</si>
  <si>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</si>
  <si>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</si>
  <si>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</si>
  <si>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</si>
  <si>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</si>
  <si>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</si>
  <si>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</si>
  <si>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</si>
  <si>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</si>
  <si>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</si>
  <si>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</si>
  <si>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</si>
  <si>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</si>
  <si>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</si>
  <si>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</si>
  <si>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</si>
  <si>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</si>
  <si>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</si>
  <si>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</si>
  <si>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</si>
  <si>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</si>
  <si>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</si>
  <si>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</si>
  <si>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</si>
  <si>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</si>
  <si>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</si>
  <si>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</si>
  <si>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</si>
  <si>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</si>
  <si>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</si>
  <si>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</si>
  <si>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</si>
  <si>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</si>
  <si>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</si>
  <si>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</si>
  <si>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</si>
  <si>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</si>
  <si>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</si>
  <si>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</si>
  <si>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</si>
  <si>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</si>
  <si>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</si>
  <si>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</si>
  <si>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</si>
  <si>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</si>
  <si>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</si>
  <si>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</si>
  <si>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</si>
  <si>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</si>
  <si>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</si>
  <si>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</si>
  <si>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</si>
  <si>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</si>
  <si>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</si>
  <si>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</si>
  <si>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</si>
  <si>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</si>
  <si>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</si>
  <si>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</si>
  <si>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</si>
  <si>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</si>
  <si>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</si>
  <si>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</si>
  <si>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</si>
  <si>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</si>
  <si>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</si>
  <si>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</si>
  <si>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</si>
  <si>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</si>
  <si>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</si>
  <si>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</si>
  <si>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</si>
  <si>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</si>
  <si>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</si>
  <si>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</si>
  <si>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</si>
  <si>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</si>
  <si>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</si>
  <si>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</si>
  <si>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</si>
  <si>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</si>
  <si>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</si>
  <si>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</si>
  <si>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</si>
  <si>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</si>
  <si>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</si>
  <si>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</si>
  <si>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</si>
  <si>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</si>
  <si>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</si>
  <si>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</si>
  <si>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</si>
  <si>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</si>
  <si>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</si>
  <si>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</si>
  <si>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</si>
  <si>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</si>
  <si>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</si>
  <si>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</si>
  <si>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</si>
  <si>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</si>
  <si>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</si>
  <si>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</si>
  <si>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</si>
  <si>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</si>
  <si>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</si>
  <si>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</si>
  <si>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</si>
  <si>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</si>
  <si>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</si>
  <si>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</si>
  <si>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</si>
  <si>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</si>
  <si>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</si>
  <si>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</si>
  <si>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</si>
  <si>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</si>
  <si>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</si>
  <si>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</si>
  <si>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</si>
  <si>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</si>
  <si>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</si>
  <si>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</si>
  <si>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</si>
  <si>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</si>
  <si>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</si>
  <si>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</si>
  <si>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</si>
  <si>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</si>
  <si>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</si>
  <si>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</si>
  <si>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</si>
  <si>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</si>
  <si>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</si>
  <si>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</si>
  <si>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</si>
  <si>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</si>
  <si>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</si>
  <si>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</si>
  <si>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</si>
  <si>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</si>
  <si>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</si>
  <si>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</si>
  <si>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</si>
  <si>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</si>
  <si>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</si>
  <si>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</si>
  <si>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</si>
  <si>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</si>
  <si>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</si>
  <si>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</si>
  <si>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</si>
  <si>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</si>
  <si>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</si>
  <si>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</si>
  <si>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</si>
  <si>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</si>
  <si>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</si>
  <si>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</si>
  <si>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</si>
  <si>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</si>
  <si>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</si>
  <si>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</si>
  <si>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</si>
  <si>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</si>
  <si>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</si>
  <si>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</si>
  <si>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</si>
  <si>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</si>
  <si>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</si>
  <si>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</si>
  <si>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</si>
  <si>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</si>
  <si>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</si>
  <si>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</si>
  <si>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</si>
  <si>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</si>
  <si>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</si>
  <si>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</si>
  <si>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</si>
  <si>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</si>
  <si>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</si>
  <si>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</si>
  <si>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</si>
  <si>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</si>
  <si>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</si>
  <si>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</si>
  <si>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</si>
  <si>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</si>
  <si>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</si>
  <si>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</si>
  <si>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</si>
  <si>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</si>
  <si>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</si>
  <si>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</si>
  <si>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</si>
  <si>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</si>
  <si>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</si>
  <si>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</si>
  <si>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</si>
  <si>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</si>
  <si>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</si>
  <si>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</si>
  <si>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</si>
  <si>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</si>
  <si>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</si>
  <si>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</si>
  <si>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</si>
  <si>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</si>
  <si>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</si>
  <si>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</si>
  <si>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</si>
  <si>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</si>
  <si>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</si>
  <si>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</si>
  <si>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</si>
  <si>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</si>
  <si>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</si>
  <si>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</si>
  <si>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</si>
  <si>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</si>
  <si>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</si>
  <si>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</si>
  <si>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</si>
  <si>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</si>
  <si>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</si>
  <si>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</si>
  <si>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</si>
  <si>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</si>
  <si>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</si>
  <si>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</si>
  <si>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</si>
  <si>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</si>
  <si>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</si>
  <si>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</si>
  <si>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</si>
  <si>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</si>
  <si>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</si>
  <si>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</si>
  <si>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</si>
  <si>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</si>
  <si>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</si>
  <si>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</si>
  <si>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</si>
  <si>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</si>
  <si>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</si>
  <si>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</si>
  <si>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</si>
  <si>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</si>
  <si>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</si>
  <si>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</si>
  <si>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</si>
  <si>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</si>
  <si>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</si>
  <si>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</si>
  <si>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</si>
  <si>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</si>
  <si>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</si>
  <si>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</si>
  <si>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</si>
  <si>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</si>
  <si>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</si>
  <si>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</si>
  <si>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</si>
  <si>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</si>
  <si>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</si>
  <si>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</si>
  <si>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</si>
  <si>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</si>
  <si>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</si>
  <si>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</si>
  <si>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</si>
  <si>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</si>
  <si>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</si>
  <si>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</si>
  <si>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</si>
  <si>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</si>
  <si>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</si>
  <si>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</si>
  <si>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</si>
  <si>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</si>
  <si>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</si>
  <si>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</si>
  <si>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</si>
  <si>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</si>
  <si>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</si>
  <si>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</si>
  <si>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</si>
  <si>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</si>
  <si>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</si>
  <si>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</si>
  <si>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</si>
  <si>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</si>
  <si>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</si>
  <si>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</si>
  <si>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</si>
  <si>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</si>
  <si>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</si>
  <si>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</si>
  <si>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</si>
  <si>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</si>
  <si>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</si>
  <si>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</si>
  <si>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</si>
  <si>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</si>
  <si>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</si>
  <si>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</si>
  <si>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</si>
  <si>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</si>
  <si>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</si>
  <si>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</si>
  <si>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</si>
  <si>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</si>
  <si>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</si>
  <si>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</si>
  <si>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</si>
  <si>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</si>
  <si>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</si>
  <si>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</si>
  <si>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</si>
  <si>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</si>
  <si>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</si>
  <si>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</si>
  <si>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</si>
  <si>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</si>
  <si>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</si>
  <si>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</si>
  <si>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</si>
  <si>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</si>
  <si>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</si>
  <si>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</si>
  <si>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</si>
  <si>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</si>
  <si>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</si>
  <si>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</si>
  <si>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</si>
  <si>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</si>
  <si>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</si>
  <si>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</si>
  <si>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</si>
  <si>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</si>
  <si>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</si>
  <si>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</si>
  <si>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</si>
  <si>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</si>
  <si>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</si>
  <si>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</si>
  <si>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</si>
  <si>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</si>
  <si>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</si>
  <si>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</si>
  <si>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</si>
  <si>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</si>
  <si>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</si>
  <si>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</si>
  <si>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</si>
  <si>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</si>
  <si>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</si>
  <si>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</si>
  <si>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</si>
  <si>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</si>
  <si>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</si>
  <si>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</si>
  <si>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</si>
  <si>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</si>
  <si>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</si>
  <si>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</si>
  <si>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</si>
  <si>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</si>
  <si>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</si>
  <si>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</si>
  <si>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</si>
  <si>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</si>
  <si>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</si>
  <si>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</si>
  <si>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</si>
  <si>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</si>
  <si>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</si>
  <si>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</si>
  <si>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</si>
  <si>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</si>
  <si>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</si>
  <si>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</si>
  <si>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</si>
  <si>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</si>
  <si>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</si>
  <si>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</si>
  <si>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</si>
  <si>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</si>
  <si>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</si>
  <si>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</si>
  <si>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</si>
  <si>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</si>
  <si>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</si>
  <si>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</si>
  <si>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</si>
  <si>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</si>
  <si>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</si>
  <si>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</si>
  <si>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</si>
  <si>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</si>
  <si>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</si>
  <si>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</si>
  <si>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</si>
  <si>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</si>
  <si>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</si>
  <si>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</si>
  <si>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</si>
  <si>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</si>
  <si>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</si>
  <si>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</si>
  <si>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</si>
  <si>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</si>
  <si>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</si>
  <si>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</si>
  <si>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</si>
  <si>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</si>
  <si>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</si>
  <si>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</si>
  <si>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</si>
  <si>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</si>
  <si>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</si>
  <si>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</si>
  <si>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</si>
  <si>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</si>
  <si>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</si>
  <si>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</si>
  <si>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</si>
  <si>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</si>
  <si>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</si>
  <si>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</si>
  <si>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</si>
  <si>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</si>
  <si>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</si>
  <si>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</si>
  <si>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</si>
  <si>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</si>
  <si>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</si>
  <si>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</si>
  <si>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</si>
  <si>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</si>
  <si>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</si>
  <si>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</si>
  <si>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</si>
  <si>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</si>
  <si>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</si>
  <si>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</si>
  <si>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</si>
  <si>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</si>
  <si>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</si>
  <si>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</si>
  <si>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</si>
  <si>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</si>
  <si>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</si>
  <si>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</si>
  <si>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</si>
  <si>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</si>
  <si>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</si>
  <si>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</si>
  <si>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</si>
  <si>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</si>
  <si>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</si>
  <si>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</si>
  <si>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</si>
  <si>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</si>
  <si>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</si>
  <si>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</si>
  <si>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</si>
  <si>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</si>
  <si>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</si>
  <si>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</si>
  <si>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</si>
  <si>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</si>
  <si>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</si>
  <si>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</si>
  <si>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</si>
  <si>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</si>
  <si>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</si>
  <si>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</si>
  <si>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</si>
  <si>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</si>
  <si>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</si>
  <si>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</si>
  <si>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</si>
  <si>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</si>
  <si>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</si>
  <si>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</si>
  <si>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</si>
  <si>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</si>
  <si>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</si>
  <si>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</si>
  <si>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</si>
  <si>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</si>
  <si>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</si>
  <si>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</si>
  <si>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</si>
  <si>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</si>
  <si>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</si>
  <si>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</si>
  <si>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</si>
  <si>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</si>
  <si>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</si>
  <si>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</si>
  <si>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</si>
  <si>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</si>
  <si>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</si>
  <si>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</si>
  <si>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</si>
  <si>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</si>
  <si>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</si>
  <si>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</si>
  <si>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</si>
  <si>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</si>
  <si>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</si>
  <si>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</si>
  <si>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</si>
  <si>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</si>
  <si>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</si>
  <si>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</si>
  <si>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</si>
  <si>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</si>
  <si>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</si>
  <si>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</si>
  <si>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</si>
  <si>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</si>
  <si>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</si>
  <si>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</si>
  <si>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</si>
  <si>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</si>
  <si>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</si>
  <si>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</si>
  <si>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</si>
  <si>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</si>
  <si>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</si>
  <si>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</si>
  <si>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</si>
  <si>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</si>
  <si>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</si>
  <si>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</si>
  <si>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</si>
  <si>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</si>
  <si>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</si>
  <si>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</si>
  <si>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</si>
  <si>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</si>
  <si>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</si>
  <si>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</si>
  <si>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</si>
  <si>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</si>
  <si>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</si>
  <si>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</si>
  <si>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</si>
  <si>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</si>
  <si>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</si>
  <si>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</si>
  <si>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</si>
  <si>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</si>
  <si>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</si>
  <si>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</si>
  <si>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</si>
  <si>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</si>
  <si>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</si>
  <si>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</si>
  <si>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</si>
  <si>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</si>
  <si>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</si>
  <si>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</si>
  <si>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</si>
  <si>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</si>
  <si>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</si>
  <si>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</si>
  <si>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</si>
  <si>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</si>
  <si>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</si>
  <si>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</si>
  <si>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</si>
  <si>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</si>
  <si>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</si>
  <si>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</si>
  <si>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</si>
  <si>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</si>
  <si>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</si>
  <si>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</si>
  <si>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</si>
  <si>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</si>
  <si>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</si>
  <si>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</si>
  <si>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</si>
  <si>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</si>
  <si>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</si>
  <si>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</si>
  <si>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</si>
  <si>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</si>
  <si>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</si>
  <si>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</si>
  <si>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</si>
  <si>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</si>
  <si>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</si>
  <si>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</si>
  <si>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</si>
  <si>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</si>
  <si>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</si>
  <si>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</si>
  <si>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</si>
  <si>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</si>
  <si>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</si>
  <si>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</si>
  <si>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</si>
  <si>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</si>
  <si>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</si>
  <si>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</si>
  <si>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</si>
  <si>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</si>
  <si>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</si>
  <si>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</si>
  <si>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</si>
  <si>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</si>
  <si>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</si>
  <si>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</si>
  <si>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</si>
  <si>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</si>
  <si>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</si>
  <si>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</si>
  <si>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</si>
  <si>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</si>
  <si>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</si>
  <si>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</si>
  <si>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</si>
  <si>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</si>
  <si>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</si>
  <si>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</si>
  <si>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</si>
  <si>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</si>
  <si>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</si>
  <si>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</si>
  <si>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</si>
  <si>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</si>
  <si>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</si>
  <si>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</si>
  <si>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</si>
  <si>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</si>
  <si>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</si>
  <si>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</si>
  <si>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</si>
  <si>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</si>
  <si>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</si>
  <si>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</si>
  <si>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</si>
  <si>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</si>
  <si>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</si>
  <si>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</si>
  <si>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</si>
  <si>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</si>
  <si>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</si>
  <si>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</si>
  <si>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</si>
  <si>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</si>
  <si>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</si>
  <si>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</si>
  <si>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</si>
  <si>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</si>
  <si>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</si>
  <si>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</si>
  <si>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</si>
  <si>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</si>
  <si>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</si>
  <si>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</si>
  <si>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</si>
  <si>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</si>
  <si>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</si>
  <si>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</si>
  <si>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</si>
  <si>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</si>
  <si>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</si>
  <si>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</si>
  <si>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</si>
  <si>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</si>
  <si>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</si>
  <si>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</si>
  <si>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</si>
  <si>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</si>
  <si>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</si>
  <si>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</si>
  <si>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</si>
  <si>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</si>
  <si>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</si>
  <si>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</si>
  <si>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</si>
  <si>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</si>
  <si>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</si>
  <si>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</si>
  <si>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</si>
  <si>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</si>
  <si>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</si>
  <si>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</si>
  <si>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</si>
  <si>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</si>
  <si>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</si>
  <si>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</si>
  <si>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</si>
  <si>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</si>
  <si>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</si>
  <si>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</si>
  <si>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</si>
  <si>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</si>
  <si>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</si>
  <si>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</si>
  <si>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</si>
  <si>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</si>
  <si>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</si>
  <si>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</si>
  <si>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</si>
  <si>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</si>
  <si>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</si>
  <si>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</si>
  <si>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</si>
  <si>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</si>
  <si>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</si>
  <si>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</si>
  <si>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</si>
  <si>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</si>
  <si>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</si>
  <si>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</si>
  <si>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</si>
  <si>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</si>
  <si>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</si>
  <si>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</si>
  <si>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</si>
  <si>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</si>
  <si>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</si>
  <si>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</si>
  <si>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</si>
  <si>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</si>
  <si>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</si>
  <si>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</si>
  <si>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</si>
  <si>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</si>
  <si>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</si>
  <si>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</si>
  <si>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</si>
  <si>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</si>
  <si>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</si>
  <si>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</si>
  <si>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</si>
  <si>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</si>
  <si>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</si>
  <si>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</si>
  <si>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</si>
  <si>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</si>
  <si>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</si>
  <si>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</si>
  <si>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</si>
  <si>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</si>
  <si>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</si>
  <si>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</si>
  <si>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</si>
  <si>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</si>
  <si>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</si>
  <si>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</si>
  <si>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</si>
  <si>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</si>
  <si>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</si>
  <si>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</si>
  <si>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</si>
  <si>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</si>
  <si>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</si>
  <si>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</si>
  <si>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</si>
  <si>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</si>
  <si>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</si>
  <si>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</si>
  <si>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</si>
  <si>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</si>
  <si>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</si>
  <si>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</si>
  <si>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</si>
  <si>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</si>
  <si>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</si>
  <si>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</si>
  <si>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</si>
  <si>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</si>
  <si>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</si>
  <si>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</si>
  <si>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</si>
  <si>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</si>
  <si>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</si>
  <si>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</si>
  <si>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</si>
  <si>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</si>
  <si>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</si>
  <si>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</si>
  <si>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</si>
  <si>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</si>
  <si>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</si>
  <si>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</si>
  <si>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</si>
  <si>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</si>
  <si>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</si>
  <si>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</si>
  <si>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</si>
  <si>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</si>
  <si>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</si>
  <si>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</si>
  <si>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</si>
  <si>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</si>
  <si>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</si>
  <si>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</si>
  <si>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</si>
  <si>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</si>
  <si>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</si>
  <si>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</si>
  <si>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</si>
  <si>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</si>
  <si>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</si>
  <si>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</si>
  <si>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</si>
  <si>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</si>
  <si>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</si>
  <si>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</si>
  <si>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</si>
  <si>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</si>
  <si>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</si>
  <si>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</si>
  <si>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</si>
  <si>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</si>
  <si>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</si>
  <si>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</si>
  <si>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</si>
  <si>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</si>
  <si>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</si>
  <si>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</si>
  <si>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</si>
  <si>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</si>
  <si>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</si>
  <si>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</si>
  <si>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</si>
  <si>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</si>
  <si>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</si>
  <si>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</si>
  <si>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</si>
  <si>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</si>
  <si>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</si>
  <si>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</si>
  <si>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</si>
  <si>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</si>
  <si>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</si>
  <si>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</si>
  <si>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</si>
  <si>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</si>
  <si>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</si>
  <si>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</si>
  <si>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</si>
  <si>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</si>
  <si>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</si>
  <si>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</si>
  <si>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</si>
  <si>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</si>
  <si>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</si>
  <si>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</si>
  <si>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</si>
  <si>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</si>
  <si>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</si>
  <si>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</si>
  <si>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</si>
  <si>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</si>
  <si>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</si>
  <si>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</si>
  <si>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</si>
  <si>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</si>
  <si>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</si>
  <si>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</si>
  <si>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</si>
  <si>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</si>
  <si>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</si>
  <si>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</si>
  <si>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</si>
  <si>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</si>
  <si>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</si>
  <si>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</si>
  <si>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</si>
  <si>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</si>
  <si>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</si>
  <si>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</si>
  <si>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</si>
  <si>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</si>
  <si>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</si>
  <si>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</si>
  <si>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</si>
  <si>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</si>
  <si>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</si>
  <si>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</si>
  <si>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</si>
  <si>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</si>
  <si>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</si>
  <si>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</si>
  <si>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</si>
  <si>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</si>
  <si>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</si>
  <si>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</si>
  <si>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</si>
  <si>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</si>
  <si>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</si>
  <si>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</si>
  <si>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</si>
  <si>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</si>
  <si>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</si>
  <si>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</si>
  <si>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</si>
  <si>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</si>
  <si>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</si>
  <si>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</si>
  <si>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</si>
  <si>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</si>
  <si>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</si>
  <si>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</si>
  <si>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</si>
  <si>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</si>
  <si>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</si>
  <si>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</si>
  <si>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</si>
  <si>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</si>
  <si>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</si>
  <si>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</si>
  <si>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</si>
  <si>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</si>
  <si>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</si>
  <si>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</si>
  <si>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</si>
  <si>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</si>
  <si>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</si>
  <si>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</si>
  <si>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</si>
  <si>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</si>
  <si>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</si>
  <si>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</si>
  <si>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</si>
  <si>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</si>
  <si>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</si>
  <si>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</si>
  <si>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</si>
  <si>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</si>
  <si>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</si>
  <si>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</si>
  <si>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</si>
  <si>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</si>
  <si>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</si>
  <si>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</si>
  <si>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</si>
  <si>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</si>
  <si>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</si>
  <si>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</si>
  <si>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</si>
  <si>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</si>
  <si>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</si>
  <si>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</si>
  <si>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</si>
  <si>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</si>
  <si>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</si>
  <si>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</si>
  <si>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</si>
  <si>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</si>
  <si>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</si>
  <si>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</si>
  <si>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</si>
  <si>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</si>
  <si>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</si>
  <si>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</si>
  <si>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</si>
  <si>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</si>
  <si>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</si>
  <si>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</si>
  <si>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</si>
  <si>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</si>
  <si>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</si>
  <si>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</si>
  <si>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</si>
  <si>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</si>
  <si>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</si>
  <si>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</si>
  <si>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</si>
  <si>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</si>
  <si>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</si>
  <si>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</si>
  <si>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</si>
  <si>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</si>
  <si>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</si>
  <si>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</si>
  <si>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</si>
  <si>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</si>
  <si>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</si>
  <si>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</si>
  <si>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</si>
  <si>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</si>
  <si>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</si>
  <si>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</si>
  <si>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</si>
  <si>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</si>
  <si>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</si>
  <si>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</si>
  <si>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</si>
  <si>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</si>
  <si>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</si>
  <si>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</si>
  <si>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</si>
  <si>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</si>
  <si>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</si>
  <si>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</si>
  <si>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</si>
  <si>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</si>
  <si>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</si>
  <si>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</si>
  <si>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</si>
  <si>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</si>
  <si>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</si>
  <si>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</si>
  <si>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</si>
  <si>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</si>
  <si>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</si>
  <si>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</si>
  <si>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</si>
  <si>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</si>
  <si>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</si>
  <si>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</si>
  <si>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</si>
  <si>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</si>
  <si>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</si>
  <si>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</si>
  <si>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</si>
  <si>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</si>
  <si>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</si>
  <si>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</si>
  <si>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</si>
  <si>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</si>
  <si>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</si>
  <si>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</si>
  <si>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</si>
  <si>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</si>
  <si>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</si>
  <si>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</si>
  <si>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</si>
  <si>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</si>
  <si>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</si>
  <si>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</si>
  <si>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</si>
  <si>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</si>
  <si>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</si>
  <si>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</si>
  <si>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</si>
  <si>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</si>
  <si>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</si>
  <si>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</si>
  <si>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</si>
  <si>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</si>
  <si>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</si>
  <si>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</si>
  <si>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</si>
  <si>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</si>
  <si>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</si>
  <si>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</si>
  <si>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</si>
  <si>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</si>
  <si>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</si>
  <si>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</si>
  <si>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</si>
  <si>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</si>
  <si>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</si>
  <si>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</si>
  <si>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</si>
  <si>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</si>
  <si>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</si>
  <si>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</si>
  <si>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</si>
  <si>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</si>
  <si>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</si>
  <si>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</si>
  <si>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</si>
  <si>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</si>
  <si>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</si>
  <si>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</si>
  <si>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</si>
  <si>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</si>
  <si>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</si>
  <si>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</si>
  <si>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</si>
  <si>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</si>
  <si>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</si>
  <si>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</si>
  <si>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</si>
  <si>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</si>
  <si>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</si>
  <si>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</si>
  <si>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</si>
  <si>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</si>
  <si>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</si>
  <si>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</si>
  <si>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</si>
  <si>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</si>
  <si>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</si>
  <si>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</si>
  <si>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</si>
  <si>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</si>
  <si>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</si>
  <si>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</si>
  <si>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</si>
  <si>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</si>
  <si>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</si>
  <si>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</si>
  <si>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</si>
  <si>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</si>
  <si>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</si>
  <si>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</si>
  <si>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</si>
  <si>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</si>
  <si>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</si>
  <si>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</si>
  <si>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</si>
  <si>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</si>
  <si>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</si>
  <si>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</si>
  <si>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</si>
  <si>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</si>
  <si>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</si>
  <si>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</si>
  <si>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</si>
  <si>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</si>
  <si>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</si>
  <si>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</si>
  <si>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</si>
  <si>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</si>
  <si>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</si>
  <si>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</si>
  <si>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</si>
  <si>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</si>
  <si>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</si>
  <si>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</si>
  <si>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</si>
  <si>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</si>
  <si>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</si>
  <si>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</si>
  <si>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</si>
  <si>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</si>
  <si>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</si>
  <si>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</si>
  <si>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</si>
  <si>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</si>
  <si>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</si>
  <si>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</si>
  <si>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</si>
  <si>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</si>
  <si>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</si>
  <si>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</si>
  <si>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</si>
  <si>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</si>
  <si>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</si>
  <si>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</si>
  <si>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</si>
  <si>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</si>
  <si>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</si>
  <si>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</si>
  <si>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</si>
  <si>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</si>
  <si>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</si>
  <si>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</si>
  <si>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</si>
  <si>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</si>
  <si>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</si>
  <si>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</si>
  <si>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</si>
  <si>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</si>
  <si>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</si>
  <si>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</si>
  <si>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</si>
  <si>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</si>
  <si>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</si>
  <si>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</si>
  <si>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</si>
  <si>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</si>
  <si>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</si>
  <si>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</si>
  <si>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</si>
  <si>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</si>
  <si>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</si>
  <si>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</si>
  <si>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</si>
  <si>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</si>
  <si>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</si>
  <si>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</si>
  <si>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</si>
  <si>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</si>
  <si>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</si>
  <si>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</si>
  <si>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</si>
  <si>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</si>
  <si>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</si>
  <si>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</si>
  <si>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</si>
  <si>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</si>
  <si>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</si>
  <si>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</si>
  <si>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</si>
  <si>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</si>
  <si>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</si>
  <si>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</si>
  <si>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</si>
  <si>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</si>
  <si>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</si>
  <si>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</si>
  <si>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</si>
  <si>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</si>
  <si>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</si>
  <si>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</si>
  <si>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</si>
  <si>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</si>
  <si>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</si>
  <si>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</si>
  <si>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</si>
  <si>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</si>
  <si>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</si>
  <si>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</si>
  <si>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</si>
  <si>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</si>
  <si>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</si>
  <si>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</si>
  <si>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</si>
  <si>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</si>
  <si>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</si>
  <si>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</si>
  <si>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</si>
  <si>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</si>
  <si>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</si>
  <si>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</si>
  <si>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</si>
  <si>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</si>
  <si>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</si>
  <si>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</si>
  <si>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</si>
  <si>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</si>
  <si>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</si>
  <si>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</si>
  <si>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</si>
  <si>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</si>
  <si>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</si>
  <si>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</si>
  <si>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</si>
  <si>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</si>
  <si>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</si>
  <si>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</si>
  <si>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</si>
  <si>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</si>
  <si>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</si>
  <si>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</si>
  <si>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</si>
  <si>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</si>
  <si>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</si>
  <si>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</si>
  <si>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</si>
  <si>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</si>
  <si>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</si>
  <si>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</si>
  <si>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</si>
  <si>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</si>
  <si>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</si>
  <si>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</si>
  <si>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</si>
  <si>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</si>
  <si>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</si>
  <si>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</si>
  <si>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</si>
  <si>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</si>
  <si>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</si>
  <si>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</si>
  <si>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</si>
  <si>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</si>
  <si>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</si>
  <si>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</si>
  <si>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</si>
  <si>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</si>
  <si>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</si>
  <si>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</si>
  <si>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</si>
  <si>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</si>
  <si>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</si>
  <si>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</si>
  <si>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</si>
  <si>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</si>
  <si>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</si>
  <si>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</si>
  <si>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</si>
  <si>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</si>
  <si>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</si>
  <si>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</si>
  <si>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</si>
  <si>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</si>
  <si>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</si>
  <si>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</si>
  <si>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</si>
  <si>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</si>
  <si>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</si>
  <si>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</si>
  <si>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</si>
  <si>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</si>
  <si>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</si>
  <si>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</si>
  <si>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</si>
  <si>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</si>
  <si>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</si>
  <si>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</si>
  <si>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</si>
  <si>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</si>
  <si>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</si>
  <si>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</si>
  <si>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</si>
  <si>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</si>
  <si>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</si>
  <si>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</si>
  <si>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</si>
  <si>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</si>
  <si>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</si>
  <si>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</si>
  <si>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</si>
  <si>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</si>
  <si>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</si>
  <si>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</si>
  <si>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</si>
  <si>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</si>
  <si>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</si>
  <si>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</si>
  <si>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</si>
  <si>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</si>
  <si>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</si>
  <si>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</si>
  <si>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</si>
  <si>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</si>
  <si>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</si>
  <si>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</si>
  <si>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</si>
  <si>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</si>
  <si>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</si>
  <si>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</si>
  <si>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</si>
  <si>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</si>
  <si>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</si>
  <si>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</si>
  <si>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</si>
  <si>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</si>
  <si>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</si>
  <si>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</si>
  <si>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</si>
  <si>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</si>
  <si>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</si>
  <si>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</si>
  <si>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</si>
  <si>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</si>
  <si>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</si>
  <si>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</si>
  <si>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</si>
  <si>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</si>
  <si>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</si>
  <si>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</si>
  <si>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</si>
  <si>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</si>
  <si>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</si>
  <si>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</si>
  <si>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</si>
  <si>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</si>
  <si>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</si>
  <si>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</si>
  <si>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</si>
  <si>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</si>
  <si>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</si>
  <si>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</si>
  <si>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</si>
  <si>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</si>
  <si>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</si>
  <si>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</si>
  <si>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</si>
  <si>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</si>
  <si>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</si>
  <si>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</si>
  <si>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</si>
  <si>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</si>
  <si>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</si>
  <si>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</si>
  <si>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</si>
  <si>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</si>
  <si>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</si>
  <si>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</si>
  <si>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</si>
  <si>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</si>
  <si>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</si>
  <si>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</si>
  <si>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</si>
  <si>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</si>
  <si>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</si>
  <si>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</si>
  <si>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</si>
  <si>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</si>
  <si>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</si>
  <si>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</si>
  <si>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</si>
  <si>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</si>
  <si>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</si>
  <si>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</si>
  <si>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</si>
  <si>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</si>
  <si>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</si>
  <si>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</si>
  <si>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</si>
  <si>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</si>
  <si>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</si>
  <si>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</si>
  <si>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</si>
  <si>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</si>
  <si>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</si>
  <si>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</si>
  <si>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</si>
  <si>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</si>
  <si>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</si>
  <si>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</si>
  <si>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</si>
  <si>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</si>
  <si>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</si>
  <si>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</si>
  <si>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</si>
  <si>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</si>
  <si>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</si>
  <si>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</si>
  <si>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</si>
  <si>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</si>
  <si>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</si>
  <si>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</si>
  <si>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</si>
  <si>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</si>
  <si>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</si>
  <si>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</si>
  <si>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</si>
  <si>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</si>
  <si>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</si>
  <si>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</si>
  <si>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</si>
  <si>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</si>
  <si>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</si>
  <si>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</si>
  <si>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</si>
  <si>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</si>
  <si>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</si>
  <si>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</si>
  <si>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</si>
  <si>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</si>
  <si>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</si>
  <si>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</si>
  <si>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</si>
  <si>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</si>
  <si>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</si>
  <si>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</si>
  <si>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</si>
  <si>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</si>
  <si>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</si>
  <si>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</si>
  <si>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</si>
  <si>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</si>
  <si>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</si>
  <si>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</si>
  <si>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</si>
  <si>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</si>
  <si>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</si>
  <si>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</si>
  <si>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</si>
  <si>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</si>
  <si>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</si>
  <si>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</si>
  <si>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</si>
  <si>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</si>
  <si>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</si>
  <si>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</si>
  <si>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</si>
  <si>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</si>
  <si>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</si>
  <si>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</si>
  <si>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</si>
  <si>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</si>
  <si>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</si>
  <si>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</si>
  <si>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</si>
  <si>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</si>
  <si>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</si>
  <si>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</si>
  <si>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</si>
  <si>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</si>
  <si>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</si>
  <si>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</si>
  <si>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</si>
  <si>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</si>
  <si>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</si>
  <si>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</si>
  <si>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</si>
  <si>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</si>
  <si>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</si>
  <si>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</si>
  <si>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</si>
  <si>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</si>
  <si>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</si>
  <si>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</si>
  <si>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</si>
  <si>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</si>
  <si>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</si>
  <si>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</si>
  <si>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</si>
  <si>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</si>
  <si>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</si>
  <si>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</si>
  <si>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</si>
  <si>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</si>
  <si>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</si>
  <si>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</si>
  <si>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</si>
  <si>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</si>
  <si>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</si>
  <si>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</si>
  <si>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</si>
  <si>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</si>
  <si>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</si>
  <si>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</si>
  <si>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</si>
  <si>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</si>
  <si>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</si>
  <si>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</si>
  <si>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</si>
  <si>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</si>
  <si>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</si>
  <si>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</si>
  <si>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</si>
  <si>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</si>
  <si>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</si>
  <si>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</si>
  <si>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</si>
  <si>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</si>
  <si>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</si>
  <si>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</si>
  <si>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</si>
  <si>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</si>
  <si>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</si>
  <si>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</si>
  <si>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</si>
  <si>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</si>
  <si>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</si>
  <si>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</si>
  <si>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</si>
  <si>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</si>
  <si>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</si>
  <si>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</si>
  <si>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</si>
  <si>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</si>
  <si>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</si>
  <si>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</si>
  <si>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</si>
  <si>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</si>
  <si>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</si>
  <si>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</si>
  <si>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</si>
  <si>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</si>
  <si>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</si>
  <si>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</si>
  <si>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</si>
  <si>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</si>
  <si>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</si>
  <si>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</si>
  <si>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</si>
  <si>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</si>
  <si>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</si>
  <si>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</si>
  <si>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</si>
  <si>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</si>
  <si>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</si>
  <si>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</si>
  <si>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</si>
  <si>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</si>
  <si>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</si>
  <si>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</si>
  <si>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</si>
  <si>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</si>
  <si>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</si>
  <si>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</si>
  <si>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</si>
  <si>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</si>
  <si>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</si>
  <si>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</si>
  <si>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</si>
  <si>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</si>
  <si>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</si>
  <si>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</si>
  <si>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</si>
  <si>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</si>
  <si>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</si>
  <si>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</si>
  <si>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</si>
  <si>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</si>
  <si>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</si>
  <si>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</si>
  <si>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</si>
  <si>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</si>
  <si>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</si>
  <si>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</si>
  <si>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</si>
  <si>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</si>
  <si>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</si>
  <si>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</si>
  <si>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</si>
  <si>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</si>
  <si>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</si>
  <si>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</si>
  <si>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</si>
  <si>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</si>
  <si>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</si>
  <si>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</si>
  <si>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</si>
  <si>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</si>
  <si>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</si>
  <si>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</si>
  <si>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</si>
  <si>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</si>
  <si>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</si>
  <si>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</si>
  <si>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</si>
  <si>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</si>
  <si>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</si>
  <si>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</si>
  <si>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</si>
  <si>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</si>
  <si>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</si>
  <si>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</si>
  <si>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</si>
  <si>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</si>
  <si>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</si>
  <si>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</si>
  <si>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</si>
  <si>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</si>
  <si>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</si>
  <si>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</si>
  <si>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</si>
  <si>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</si>
  <si>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</si>
  <si>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</si>
  <si>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</si>
  <si>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</si>
  <si>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</si>
  <si>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</si>
  <si>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</si>
  <si>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</si>
  <si>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</si>
  <si>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</si>
  <si>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</si>
  <si>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</si>
  <si>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</si>
  <si>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</si>
  <si>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</si>
  <si>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</si>
  <si>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</si>
  <si>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</si>
  <si>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</si>
  <si>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</si>
  <si>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</si>
  <si>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</si>
  <si>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</si>
  <si>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</si>
  <si>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</si>
  <si>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</si>
  <si>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</si>
  <si>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</si>
  <si>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</si>
  <si>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</si>
  <si>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</si>
  <si>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</si>
  <si>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</si>
  <si>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</si>
  <si>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</si>
  <si>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</si>
  <si>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</si>
  <si>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</si>
  <si>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</si>
  <si>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</si>
  <si>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</si>
  <si>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</si>
  <si>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</si>
  <si>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</si>
  <si>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</si>
  <si>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</si>
  <si>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</si>
  <si>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</si>
  <si>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</si>
  <si>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</si>
  <si>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</si>
  <si>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</si>
  <si>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</si>
  <si>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</si>
  <si>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</si>
  <si>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</si>
  <si>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</si>
  <si>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</si>
  <si>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</si>
  <si>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</si>
  <si>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</si>
  <si>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</si>
  <si>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</si>
  <si>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</si>
  <si>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</si>
  <si>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</si>
  <si>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</si>
  <si>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</si>
  <si>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</si>
  <si>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</si>
  <si>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</si>
  <si>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</si>
  <si>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</si>
  <si>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</si>
  <si>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</si>
  <si>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</si>
  <si>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</si>
  <si>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</si>
  <si>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</si>
  <si>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</si>
  <si>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</si>
  <si>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</si>
  <si>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</si>
  <si>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</si>
  <si>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</si>
  <si>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</si>
  <si>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</si>
  <si>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</si>
  <si>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</si>
  <si>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</si>
  <si>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</si>
  <si>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</si>
  <si>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</si>
  <si>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</si>
  <si>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</si>
  <si>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</si>
  <si>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</si>
  <si>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</si>
  <si>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</si>
  <si>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</si>
  <si>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</si>
  <si>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</si>
  <si>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</si>
  <si>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</si>
  <si>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</si>
  <si>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</si>
  <si>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</si>
  <si>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</si>
  <si>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</si>
  <si>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</si>
  <si>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</si>
  <si>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</si>
  <si>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</si>
  <si>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</si>
  <si>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</si>
  <si>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</si>
  <si>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</si>
  <si>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</si>
  <si>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</si>
  <si>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</si>
  <si>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</si>
  <si>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</si>
  <si>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</si>
  <si>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</si>
  <si>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</si>
  <si>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</si>
  <si>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</si>
  <si>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</si>
  <si>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</si>
  <si>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</si>
  <si>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</si>
  <si>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</si>
  <si>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</si>
  <si>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</si>
  <si>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</si>
  <si>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</si>
  <si>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</si>
  <si>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</si>
  <si>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</si>
  <si>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</si>
  <si>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</si>
  <si>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</si>
  <si>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</si>
  <si>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</si>
  <si>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</si>
  <si>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</si>
  <si>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</si>
  <si>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</si>
  <si>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</si>
  <si>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</si>
  <si>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</si>
  <si>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</si>
  <si>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</si>
  <si>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</si>
  <si>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</si>
  <si>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</si>
  <si>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</si>
  <si>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</si>
  <si>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</si>
  <si>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</si>
  <si>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</si>
  <si>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</si>
  <si>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</si>
  <si>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</si>
  <si>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</si>
  <si>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</si>
  <si>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</si>
  <si>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</si>
  <si>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</si>
  <si>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</si>
  <si>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</si>
  <si>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</si>
  <si>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</si>
  <si>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</si>
  <si>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</si>
  <si>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</si>
  <si>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</si>
  <si>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</si>
  <si>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</si>
  <si>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</si>
  <si>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</si>
  <si>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</si>
  <si>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</si>
  <si>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</si>
  <si>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</si>
  <si>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</si>
  <si>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</si>
  <si>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</si>
  <si>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</si>
  <si>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</si>
  <si>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</si>
  <si>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</si>
  <si>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</si>
  <si>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</si>
  <si>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</si>
  <si>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</si>
  <si>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</si>
  <si>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</si>
  <si>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</si>
  <si>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</si>
  <si>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</si>
  <si>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</si>
  <si>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</si>
  <si>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</si>
  <si>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</si>
  <si>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</si>
  <si>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</si>
  <si>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</si>
  <si>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</si>
  <si>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</si>
  <si>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</si>
  <si>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</si>
  <si>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</si>
  <si>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</si>
  <si>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</si>
  <si>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</si>
  <si>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</si>
  <si>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</si>
  <si>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</si>
  <si>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</si>
  <si>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</si>
  <si>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</si>
  <si>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</si>
  <si>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</si>
  <si>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</si>
  <si>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</si>
  <si>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</si>
  <si>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</si>
  <si>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</si>
  <si>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</si>
  <si>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</si>
  <si>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</si>
  <si>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</si>
  <si>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</si>
  <si>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</si>
  <si>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</si>
  <si>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</si>
  <si>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</si>
  <si>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</si>
  <si>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</si>
  <si>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</si>
  <si>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</si>
  <si>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</si>
  <si>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</si>
  <si>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</si>
  <si>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</si>
  <si>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</si>
  <si>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</si>
  <si>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</si>
  <si>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</si>
  <si>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</si>
  <si>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</si>
  <si>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</si>
  <si>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</si>
  <si>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</si>
  <si>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</si>
  <si>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</si>
  <si>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</si>
  <si>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</si>
  <si>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</si>
  <si>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</si>
  <si>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</si>
  <si>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</si>
  <si>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</si>
  <si>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</si>
  <si>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</si>
  <si>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</si>
  <si>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</si>
  <si>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</si>
  <si>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</si>
  <si>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</si>
  <si>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</si>
  <si>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</si>
  <si>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</si>
  <si>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</si>
  <si>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</si>
  <si>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</si>
  <si>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</si>
  <si>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</si>
  <si>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</si>
  <si>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</si>
  <si>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</si>
  <si>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</si>
  <si>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</si>
  <si>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</si>
  <si>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</si>
  <si>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</si>
  <si>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</si>
  <si>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</si>
  <si>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</si>
  <si>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</si>
  <si>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</si>
  <si>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</si>
  <si>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</si>
  <si>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</si>
  <si>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</si>
  <si>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</si>
  <si>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</si>
  <si>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</si>
  <si>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</si>
  <si>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</si>
  <si>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</si>
  <si>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</si>
  <si>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</si>
  <si>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</si>
  <si>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</si>
  <si>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</si>
  <si>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</si>
  <si>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</si>
  <si>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</si>
  <si>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</si>
  <si>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</si>
  <si>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</si>
  <si>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</si>
  <si>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</si>
  <si>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</si>
  <si>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</si>
  <si>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</si>
  <si>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</si>
  <si>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</si>
  <si>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</si>
  <si>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</si>
  <si>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</si>
  <si>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</si>
  <si>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</si>
  <si>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</si>
  <si>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</si>
  <si>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</si>
  <si>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</si>
  <si>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</si>
  <si>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</si>
  <si>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</si>
  <si>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</si>
  <si>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</si>
  <si>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</si>
  <si>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</si>
  <si>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</si>
  <si>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</si>
  <si>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</si>
  <si>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</si>
  <si>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</si>
  <si>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</si>
  <si>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</si>
  <si>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</si>
  <si>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</si>
  <si>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</si>
  <si>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</si>
  <si>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</si>
  <si>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</si>
  <si>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</si>
  <si>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</si>
  <si>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</si>
  <si>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</si>
  <si>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</si>
  <si>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</si>
  <si>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</si>
  <si>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</si>
  <si>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</si>
  <si>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</si>
  <si>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</si>
  <si>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</si>
  <si>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</si>
  <si>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</si>
  <si>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</si>
  <si>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</si>
  <si>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</si>
  <si>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</si>
  <si>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</si>
  <si>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</si>
  <si>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</si>
  <si>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</si>
  <si>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</si>
  <si>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</si>
  <si>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</si>
  <si>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</si>
  <si>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</si>
  <si>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</si>
  <si>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</si>
  <si>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</si>
  <si>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</si>
  <si>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</si>
  <si>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</si>
  <si>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</si>
  <si>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</si>
  <si>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</si>
  <si>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</si>
  <si>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</si>
  <si>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</si>
  <si>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</si>
  <si>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</si>
  <si>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</si>
  <si>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</si>
  <si>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</si>
  <si>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</si>
  <si>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</si>
  <si>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</si>
  <si>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</si>
  <si>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</si>
  <si>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</si>
  <si>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</si>
  <si>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</si>
  <si>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</si>
  <si>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</si>
  <si>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</si>
  <si>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</si>
  <si>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</si>
  <si>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</si>
  <si>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</si>
  <si>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</si>
  <si>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</si>
  <si>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</si>
  <si>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</si>
  <si>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</si>
  <si>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</si>
  <si>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</si>
  <si>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</si>
  <si>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</si>
  <si>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</si>
  <si>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</si>
  <si>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</si>
  <si>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</si>
  <si>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</si>
  <si>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</si>
  <si>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</si>
  <si>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</si>
  <si>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</si>
  <si>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</si>
  <si>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</si>
  <si>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</si>
  <si>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</si>
  <si>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</si>
  <si>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</si>
  <si>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</si>
  <si>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</si>
  <si>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</si>
  <si>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</si>
  <si>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</si>
  <si>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</si>
  <si>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</si>
  <si>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</si>
  <si>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</si>
  <si>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</si>
  <si>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</si>
  <si>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</si>
  <si>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</si>
  <si>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</si>
  <si>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</si>
  <si>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</si>
  <si>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</si>
  <si>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</si>
  <si>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</si>
  <si>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</si>
  <si>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</si>
  <si>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</si>
  <si>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</si>
  <si>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</si>
  <si>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</si>
  <si>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</si>
  <si>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</si>
  <si>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</si>
  <si>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</si>
  <si>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</si>
  <si>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</si>
  <si>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</si>
  <si>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</si>
  <si>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</si>
  <si>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</si>
  <si>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</si>
  <si>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</si>
  <si>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</si>
  <si>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</si>
  <si>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</si>
  <si>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</si>
  <si>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</si>
  <si>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</si>
  <si>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</si>
  <si>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</si>
  <si>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</si>
  <si>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</si>
  <si>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</si>
  <si>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</si>
  <si>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</si>
  <si>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</si>
  <si>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</si>
  <si>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</si>
  <si>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</si>
  <si>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</si>
  <si>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</si>
  <si>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</si>
  <si>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</si>
  <si>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</si>
  <si>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</si>
  <si>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</si>
  <si>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</si>
  <si>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</si>
  <si>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</si>
  <si>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</si>
  <si>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</si>
  <si>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</si>
  <si>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</si>
  <si>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</si>
  <si>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</si>
  <si>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</si>
  <si>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</si>
  <si>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</si>
  <si>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</si>
  <si>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</si>
  <si>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</si>
  <si>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</si>
  <si>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</si>
  <si>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</si>
  <si>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</si>
  <si>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</si>
  <si>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</si>
  <si>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</si>
  <si>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</si>
  <si>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</si>
  <si>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</si>
  <si>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</si>
  <si>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</si>
  <si>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</si>
  <si>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</si>
  <si>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</si>
  <si>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</si>
  <si>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</si>
  <si>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</si>
  <si>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</si>
  <si>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</si>
  <si>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</si>
  <si>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</si>
  <si>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</si>
  <si>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</si>
  <si>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</si>
  <si>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</si>
  <si>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</si>
  <si>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</si>
  <si>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</si>
  <si>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</si>
  <si>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</si>
  <si>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</si>
  <si>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</si>
  <si>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</si>
  <si>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</si>
  <si>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</si>
  <si>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</si>
  <si>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</si>
  <si>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</si>
  <si>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</si>
  <si>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</si>
  <si>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</si>
  <si>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</si>
  <si>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</si>
  <si>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</si>
  <si>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</si>
  <si>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</si>
  <si>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</si>
  <si>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</si>
  <si>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</si>
  <si>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</si>
  <si>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</si>
  <si>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</si>
  <si>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</si>
  <si>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</si>
  <si>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</si>
  <si>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</si>
  <si>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</si>
  <si>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</si>
  <si>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</si>
  <si>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</si>
  <si>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</si>
  <si>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</si>
  <si>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</si>
  <si>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</si>
  <si>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</si>
  <si>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</si>
  <si>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</si>
  <si>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</si>
  <si>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</si>
  <si>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</si>
  <si>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</si>
  <si>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</si>
  <si>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</si>
  <si>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</si>
  <si>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</si>
  <si>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</si>
  <si>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</si>
  <si>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</si>
  <si>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</si>
  <si>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</si>
  <si>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</si>
  <si>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</si>
  <si>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</si>
  <si>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</si>
  <si>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</si>
  <si>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</si>
  <si>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</si>
  <si>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</si>
  <si>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</si>
  <si>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</si>
  <si>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</si>
  <si>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</si>
  <si>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</si>
  <si>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</si>
  <si>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</si>
  <si>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</si>
  <si>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</si>
  <si>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</si>
  <si>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</si>
  <si>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</si>
  <si>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</si>
  <si>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</si>
  <si>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</si>
  <si>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</si>
  <si>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</si>
  <si>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</si>
  <si>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</si>
  <si>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</si>
  <si>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</si>
  <si>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</si>
  <si>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</si>
  <si>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</si>
  <si>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</si>
  <si>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</si>
  <si>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</si>
  <si>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</si>
  <si>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</si>
  <si>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</si>
  <si>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</si>
  <si>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</si>
  <si>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</si>
  <si>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</si>
  <si>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</si>
  <si>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</si>
  <si>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</si>
  <si>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</si>
  <si>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</si>
  <si>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</si>
  <si>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</si>
  <si>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</si>
  <si>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</si>
  <si>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</si>
  <si>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</si>
  <si>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</si>
  <si>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</si>
  <si>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</si>
  <si>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</si>
  <si>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</si>
  <si>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</si>
  <si>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</si>
  <si>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</si>
  <si>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</si>
  <si>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</si>
  <si>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</si>
  <si>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</si>
  <si>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</si>
  <si>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</si>
  <si>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</si>
  <si>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</si>
  <si>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</si>
  <si>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</si>
  <si>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</si>
  <si>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</si>
  <si>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</si>
  <si>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</si>
  <si>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</si>
  <si>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</si>
  <si>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</si>
  <si>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</si>
  <si>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</si>
  <si>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</si>
  <si>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</si>
  <si>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</si>
  <si>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</si>
  <si>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</si>
  <si>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</si>
  <si>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</si>
  <si>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</si>
  <si>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</si>
  <si>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</si>
  <si>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</si>
  <si>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</si>
  <si>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</si>
  <si>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</si>
  <si>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</si>
  <si>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</si>
  <si>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</si>
  <si>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</si>
  <si>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</si>
  <si>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</si>
  <si>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</si>
  <si>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</si>
  <si>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</si>
  <si>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</si>
  <si>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</si>
  <si>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</si>
  <si>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</si>
  <si>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</si>
  <si>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</si>
  <si>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</si>
  <si>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</si>
  <si>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</si>
  <si>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</si>
  <si>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</si>
  <si>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</si>
  <si>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</si>
  <si>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</si>
  <si>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</si>
  <si>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</si>
  <si>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</si>
  <si>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</si>
  <si>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</si>
  <si>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</si>
  <si>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</si>
  <si>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</si>
  <si>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</si>
  <si>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</si>
  <si>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</si>
  <si>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</si>
  <si>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</si>
  <si>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</si>
  <si>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</si>
  <si>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</si>
  <si>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</si>
  <si>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</si>
  <si>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</si>
  <si>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</si>
  <si>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</si>
  <si>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</si>
  <si>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</si>
  <si>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</si>
  <si>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</si>
  <si>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</si>
  <si>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</si>
  <si>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</si>
  <si>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</si>
  <si>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</si>
  <si>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</si>
  <si>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</si>
  <si>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</si>
  <si>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</si>
  <si>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</si>
  <si>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</si>
  <si>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</si>
  <si>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</si>
  <si>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</si>
  <si>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</si>
  <si>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</si>
  <si>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</si>
  <si>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</si>
  <si>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</si>
  <si>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</si>
  <si>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</si>
  <si>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</si>
  <si>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</si>
  <si>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</si>
  <si>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</si>
  <si>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</si>
  <si>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</si>
  <si>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</si>
  <si>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</si>
  <si>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</si>
  <si>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</si>
  <si>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</si>
  <si>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</si>
  <si>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</si>
  <si>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</si>
  <si>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</si>
  <si>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</si>
  <si>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</si>
  <si>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</si>
  <si>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</si>
  <si>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</si>
  <si>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</si>
  <si>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</si>
  <si>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</si>
  <si>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</si>
  <si>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</si>
  <si>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</si>
  <si>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</si>
  <si>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</si>
  <si>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</si>
  <si>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</si>
  <si>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</si>
  <si>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</si>
  <si>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</si>
  <si>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</si>
  <si>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</si>
  <si>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</si>
  <si>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</si>
  <si>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</si>
  <si>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</si>
  <si>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</si>
  <si>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</si>
  <si>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</si>
  <si>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</si>
  <si>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</si>
  <si>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</si>
  <si>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</si>
  <si>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</si>
  <si>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</si>
  <si>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</si>
  <si>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</si>
  <si>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</si>
  <si>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</si>
  <si>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</si>
  <si>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</si>
  <si>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</si>
  <si>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</si>
  <si>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</si>
  <si>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</si>
  <si>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</si>
  <si>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</si>
  <si>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</si>
  <si>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</si>
  <si>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</si>
  <si>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</si>
  <si>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</si>
  <si>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</si>
  <si>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</si>
  <si>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</si>
  <si>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</si>
  <si>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</si>
  <si>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</si>
  <si>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</si>
  <si>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</si>
  <si>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</si>
  <si>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</si>
  <si>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</si>
  <si>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</si>
  <si>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</si>
  <si>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</si>
  <si>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</si>
  <si>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</si>
  <si>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</si>
  <si>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</si>
  <si>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</si>
  <si>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</si>
  <si>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</si>
  <si>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</si>
  <si>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</si>
  <si>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</si>
  <si>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</si>
  <si>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</si>
  <si>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</si>
  <si>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</si>
  <si>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</si>
  <si>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</si>
  <si>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</si>
  <si>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</si>
  <si>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</si>
  <si>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</si>
  <si>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</si>
  <si>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</si>
  <si>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</si>
  <si>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</si>
  <si>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</si>
  <si>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</si>
  <si>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</si>
  <si>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</si>
  <si>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</si>
  <si>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</si>
  <si>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</si>
  <si>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</si>
  <si>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</si>
  <si>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</si>
  <si>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</si>
  <si>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</si>
  <si>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</si>
  <si>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</si>
  <si>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</si>
  <si>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</si>
  <si>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</si>
  <si>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</si>
  <si>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</si>
  <si>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</si>
  <si>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</si>
  <si>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</si>
  <si>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</si>
  <si>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</si>
  <si>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</si>
  <si>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</si>
  <si>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</si>
  <si>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</si>
  <si>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</si>
  <si>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</si>
  <si>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</si>
  <si>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</si>
  <si>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</si>
  <si>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</si>
  <si>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</si>
  <si>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</si>
  <si>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</si>
  <si>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</si>
  <si>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</si>
  <si>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</si>
  <si>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</si>
  <si>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</si>
  <si>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</si>
  <si>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</si>
  <si>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</si>
  <si>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</si>
  <si>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</si>
  <si>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</si>
  <si>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</si>
  <si>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</si>
  <si>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</si>
  <si>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</si>
  <si>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</si>
  <si>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</si>
  <si>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</si>
  <si>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</si>
  <si>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</si>
  <si>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</si>
  <si>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</si>
  <si>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</si>
  <si>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</si>
  <si>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</si>
  <si>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</si>
  <si>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</si>
  <si>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</si>
  <si>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</si>
  <si>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</si>
  <si>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</si>
  <si>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</si>
  <si>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</si>
  <si>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</si>
  <si>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</si>
  <si>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</si>
  <si>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</si>
  <si>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</si>
  <si>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</si>
  <si>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</si>
  <si>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</si>
  <si>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</si>
  <si>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</si>
  <si>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</si>
  <si>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</si>
  <si>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</si>
  <si>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</si>
  <si>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</si>
  <si>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</si>
  <si>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</si>
  <si>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</si>
  <si>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</si>
  <si>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</si>
  <si>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</si>
  <si>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</si>
  <si>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</si>
  <si>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</si>
  <si>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</si>
  <si>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</si>
  <si>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</si>
  <si>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</si>
  <si>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</si>
  <si>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</si>
  <si>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</si>
  <si>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</si>
  <si>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</si>
  <si>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</si>
  <si>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</si>
  <si>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</si>
  <si>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</si>
  <si>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</si>
  <si>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</si>
  <si>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</si>
  <si>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</si>
  <si>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</si>
  <si>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</si>
  <si>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</si>
  <si>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</si>
  <si>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</si>
  <si>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</si>
  <si>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</si>
  <si>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</si>
  <si>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</si>
  <si>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</si>
  <si>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</si>
  <si>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</si>
  <si>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</si>
  <si>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</si>
  <si>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</si>
  <si>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</si>
  <si>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</si>
  <si>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</si>
  <si>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</si>
  <si>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</si>
  <si>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</si>
  <si>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</si>
  <si>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</si>
  <si>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</si>
  <si>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</si>
  <si>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</si>
  <si>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</si>
  <si>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</si>
  <si>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</si>
  <si>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</si>
  <si>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</si>
  <si>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</si>
  <si>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</si>
  <si>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</si>
  <si>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</si>
  <si>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</si>
  <si>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</si>
  <si>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</si>
  <si>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</si>
  <si>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</si>
  <si>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</si>
  <si>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</si>
  <si>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</si>
  <si>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</si>
  <si>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</si>
  <si>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</si>
  <si>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</si>
  <si>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</si>
  <si>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</si>
  <si>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</si>
  <si>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</si>
  <si>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</si>
  <si>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</si>
  <si>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</si>
  <si>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</si>
  <si>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</si>
  <si>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</si>
  <si>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</si>
  <si>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</si>
  <si>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</si>
  <si>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</si>
  <si>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</si>
  <si>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</si>
  <si>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</si>
  <si>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</si>
  <si>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</si>
  <si>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</si>
  <si>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</si>
  <si>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</si>
  <si>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</si>
  <si>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</si>
  <si>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</si>
  <si>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</si>
  <si>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</si>
  <si>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</si>
  <si>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</si>
  <si>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</si>
  <si>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</si>
  <si>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</si>
  <si>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</si>
  <si>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</si>
  <si>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</si>
  <si>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</si>
  <si>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</si>
  <si>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</si>
  <si>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</si>
  <si>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</si>
  <si>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</si>
  <si>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</si>
  <si>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</si>
  <si>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</si>
  <si>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</si>
  <si>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</si>
  <si>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</si>
  <si>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</si>
  <si>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</si>
  <si>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</si>
  <si>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</si>
  <si>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</si>
  <si>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</si>
  <si>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</si>
  <si>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</si>
  <si>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</si>
  <si>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</si>
  <si>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</si>
  <si>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</si>
  <si>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</si>
  <si>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</si>
  <si>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</si>
  <si>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</si>
  <si>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</si>
  <si>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</si>
  <si>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</si>
  <si>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</si>
  <si>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</si>
  <si>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</si>
  <si>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</si>
  <si>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</si>
  <si>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</si>
  <si>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</si>
  <si>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</si>
  <si>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</si>
  <si>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</si>
  <si>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</si>
  <si>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</si>
  <si>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</si>
  <si>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</si>
  <si>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</si>
  <si>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</si>
  <si>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</si>
  <si>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</si>
  <si>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</si>
  <si>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</si>
  <si>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</si>
  <si>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</si>
  <si>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</si>
  <si>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</si>
  <si>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</si>
  <si>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</si>
  <si>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</si>
  <si>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</si>
  <si>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</si>
  <si>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</si>
  <si>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</si>
  <si>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</si>
  <si>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</si>
  <si>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</si>
  <si>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</si>
  <si>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</si>
  <si>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</si>
  <si>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</si>
  <si>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</si>
  <si>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</si>
  <si>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</si>
  <si>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</si>
  <si>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</si>
  <si>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</si>
  <si>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</si>
  <si>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</si>
  <si>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</si>
  <si>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</si>
  <si>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</si>
  <si>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</si>
  <si>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</si>
  <si>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</si>
  <si>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</si>
  <si>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</si>
  <si>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</si>
  <si>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</si>
  <si>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</si>
  <si>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</si>
  <si>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</si>
  <si>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</si>
  <si>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</si>
  <si>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</si>
  <si>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</si>
  <si>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</si>
  <si>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</si>
  <si>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</si>
  <si>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</si>
  <si>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</si>
  <si>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</si>
  <si>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</si>
  <si>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</si>
  <si>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</si>
  <si>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</si>
  <si>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</si>
  <si>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</si>
  <si>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</si>
  <si>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</si>
  <si>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</si>
  <si>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</si>
  <si>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</si>
  <si>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</si>
  <si>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</si>
  <si>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</si>
  <si>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</si>
  <si>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</si>
  <si>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</si>
  <si>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</si>
  <si>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</si>
  <si>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</si>
  <si>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</si>
  <si>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</si>
  <si>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</si>
  <si>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</si>
  <si>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</si>
  <si>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</si>
  <si>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</si>
  <si>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</si>
  <si>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</si>
  <si>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</si>
  <si>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</si>
  <si>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</si>
  <si>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</si>
  <si>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</si>
  <si>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</si>
  <si>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</si>
  <si>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</si>
  <si>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</si>
  <si>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</si>
  <si>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</si>
  <si>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</si>
  <si>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</si>
  <si>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</si>
  <si>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</si>
  <si>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</si>
  <si>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</si>
  <si>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</si>
  <si>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</si>
  <si>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</si>
  <si>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</si>
  <si>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</si>
  <si>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</si>
  <si>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</si>
  <si>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</si>
  <si>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</si>
  <si>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</si>
  <si>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</si>
  <si>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</si>
  <si>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</si>
  <si>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</si>
  <si>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</si>
  <si>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</si>
  <si>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</si>
  <si>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</si>
  <si>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</si>
  <si>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</si>
  <si>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</si>
  <si>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</si>
  <si>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</si>
  <si>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</si>
  <si>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</si>
  <si>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</si>
  <si>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</si>
  <si>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</si>
  <si>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</si>
  <si>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</si>
  <si>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</si>
  <si>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</si>
  <si>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</si>
  <si>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</si>
  <si>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</si>
  <si>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</si>
  <si>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</si>
  <si>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</si>
  <si>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</si>
  <si>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</si>
  <si>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</si>
  <si>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</si>
  <si>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</si>
  <si>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</si>
  <si>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</si>
  <si>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</si>
  <si>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</si>
  <si>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</si>
  <si>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</si>
  <si>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</si>
  <si>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</si>
  <si>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</si>
  <si>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</si>
  <si>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</si>
  <si>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</si>
  <si>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</si>
  <si>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</si>
  <si>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</si>
  <si>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</si>
  <si>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</si>
  <si>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</si>
  <si>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</si>
  <si>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</si>
  <si>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</si>
  <si>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</si>
  <si>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</si>
  <si>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</si>
  <si>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</si>
  <si>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</si>
  <si>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</si>
  <si>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</si>
  <si>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</si>
  <si>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</si>
  <si>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</si>
  <si>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</si>
  <si>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</si>
  <si>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</si>
  <si>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</si>
  <si>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</si>
  <si>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</si>
  <si>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</si>
  <si>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</si>
  <si>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</si>
  <si>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</si>
  <si>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</si>
  <si>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</si>
  <si>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</si>
  <si>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</si>
  <si>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</si>
  <si>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</si>
  <si>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</si>
  <si>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</si>
  <si>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</si>
  <si>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</si>
  <si>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</si>
  <si>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</si>
  <si>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</si>
  <si>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</si>
  <si>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</si>
  <si>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</si>
  <si>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</si>
  <si>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</si>
  <si>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</si>
  <si>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</si>
  <si>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</si>
  <si>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</si>
  <si>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</si>
  <si>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</si>
  <si>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</si>
  <si>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</si>
  <si>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</si>
  <si>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</si>
  <si>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</si>
  <si>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</si>
  <si>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</si>
  <si>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</si>
  <si>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</si>
  <si>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</si>
  <si>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</si>
  <si>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</si>
  <si>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</si>
  <si>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</si>
  <si>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</si>
  <si>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</si>
  <si>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</si>
  <si>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</si>
  <si>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</si>
  <si>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</si>
  <si>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</si>
  <si>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</si>
  <si>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</si>
  <si>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</si>
  <si>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</si>
  <si>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</si>
  <si>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</si>
  <si>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</si>
  <si>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</si>
  <si>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</si>
  <si>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</si>
  <si>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</si>
  <si>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</si>
  <si>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</si>
  <si>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</si>
  <si>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</si>
  <si>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</si>
  <si>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</si>
  <si>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</si>
  <si>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</si>
  <si>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</si>
  <si>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</si>
  <si>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</si>
  <si>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</si>
  <si>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</si>
  <si>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</si>
  <si>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</si>
  <si>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</si>
  <si>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</si>
  <si>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</si>
  <si>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</si>
  <si>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</si>
  <si>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</si>
  <si>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</si>
  <si>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</si>
  <si>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</si>
  <si>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</si>
  <si>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</si>
  <si>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</si>
  <si>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</si>
  <si>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</si>
  <si>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</si>
  <si>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</si>
  <si>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</si>
  <si>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</si>
  <si>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</si>
  <si>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</si>
  <si>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</si>
  <si>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</si>
  <si>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</si>
  <si>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</si>
  <si>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</si>
  <si>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</si>
  <si>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</si>
  <si>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</si>
  <si>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</si>
  <si>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</si>
  <si>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</si>
  <si>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</si>
  <si>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</si>
  <si>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</si>
  <si>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</si>
  <si>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</si>
  <si>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</si>
  <si>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</si>
  <si>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</si>
  <si>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</si>
  <si>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</si>
  <si>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</si>
  <si>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</si>
  <si>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</si>
  <si>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</si>
  <si>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</si>
  <si>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</si>
  <si>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</si>
  <si>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</si>
  <si>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</si>
  <si>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</si>
  <si>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</si>
  <si>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</si>
  <si>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</si>
  <si>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</si>
  <si>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</si>
  <si>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</si>
  <si>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</si>
  <si>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</si>
  <si>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</si>
  <si>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</si>
  <si>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</si>
  <si>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</si>
  <si>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</si>
  <si>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</si>
  <si>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</si>
  <si>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</si>
  <si>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</si>
  <si>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</si>
  <si>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</si>
  <si>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</si>
  <si>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</si>
  <si>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</si>
  <si>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</si>
  <si>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</si>
  <si>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</si>
  <si>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</si>
  <si>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</si>
  <si>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</si>
  <si>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</si>
  <si>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</si>
  <si>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</si>
  <si>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</si>
  <si>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</si>
  <si>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</si>
  <si>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</si>
  <si>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</si>
  <si>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</si>
  <si>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</si>
  <si>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</si>
  <si>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</si>
  <si>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</si>
  <si>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</si>
  <si>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</si>
  <si>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</si>
  <si>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</si>
  <si>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</si>
  <si>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</si>
  <si>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</si>
  <si>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</si>
  <si>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</si>
  <si>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</si>
  <si>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</si>
  <si>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</si>
  <si>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</si>
  <si>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</si>
  <si>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</si>
  <si>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</si>
  <si>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</si>
  <si>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</si>
  <si>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</si>
  <si>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</si>
  <si>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</si>
  <si>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</si>
  <si>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</si>
  <si>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</si>
  <si>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</si>
  <si>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</si>
  <si>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</si>
  <si>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</si>
  <si>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</si>
  <si>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</si>
  <si>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</si>
  <si>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</si>
  <si>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</si>
  <si>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</si>
  <si>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</si>
  <si>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</si>
  <si>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</si>
  <si>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</si>
  <si>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</si>
  <si>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</si>
  <si>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</si>
  <si>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</si>
  <si>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</si>
  <si>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</si>
  <si>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</si>
  <si>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</si>
  <si>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</si>
  <si>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</si>
  <si>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</si>
  <si>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</si>
  <si>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</si>
  <si>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</si>
  <si>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</si>
  <si>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</si>
  <si>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</si>
  <si>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</si>
  <si>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</si>
  <si>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</si>
  <si>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</si>
  <si>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</si>
  <si>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</si>
  <si>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</si>
  <si>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</si>
  <si>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</si>
  <si>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</si>
  <si>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</si>
  <si>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</si>
  <si>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</si>
  <si>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</si>
  <si>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</si>
  <si>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</si>
  <si>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</si>
  <si>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</si>
  <si>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</si>
  <si>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</si>
  <si>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</si>
  <si>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</si>
  <si>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</si>
  <si>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</si>
  <si>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</si>
  <si>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</si>
  <si>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</si>
  <si>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</si>
  <si>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</si>
  <si>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</si>
  <si>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</si>
  <si>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</si>
  <si>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</si>
  <si>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</si>
  <si>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</si>
  <si>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</si>
  <si>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</si>
  <si>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</si>
  <si>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</si>
  <si>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</si>
  <si>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</si>
  <si>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</si>
  <si>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</si>
  <si>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</si>
  <si>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</si>
  <si>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</si>
  <si>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</si>
  <si>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</si>
  <si>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</si>
  <si>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</si>
  <si>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</si>
  <si>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</si>
  <si>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</si>
  <si>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</si>
  <si>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</si>
  <si>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</si>
  <si>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</si>
  <si>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</si>
  <si>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</si>
  <si>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</si>
  <si>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</si>
  <si>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</si>
  <si>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</si>
  <si>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</si>
  <si>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</si>
  <si>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</si>
  <si>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</si>
  <si>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</si>
  <si>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</si>
  <si>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</si>
  <si>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</si>
  <si>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</si>
  <si>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</si>
  <si>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</si>
  <si>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</si>
  <si>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</si>
  <si>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</si>
  <si>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</si>
  <si>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</si>
  <si>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</si>
  <si>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</si>
  <si>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</si>
  <si>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</si>
  <si>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</si>
  <si>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</si>
  <si>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</si>
  <si>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</si>
  <si>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</si>
  <si>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</si>
  <si>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</si>
  <si>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</si>
  <si>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</si>
  <si>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</si>
  <si>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</si>
  <si>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</si>
  <si>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</si>
  <si>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</si>
  <si>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</si>
  <si>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</si>
  <si>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</si>
  <si>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</si>
  <si>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</si>
  <si>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</si>
  <si>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</si>
  <si>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</si>
  <si>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</si>
  <si>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</si>
  <si>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</si>
  <si>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</si>
  <si>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</si>
  <si>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</si>
  <si>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</si>
  <si>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</si>
  <si>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</si>
  <si>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</si>
  <si>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</si>
  <si>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</si>
  <si>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</si>
  <si>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</si>
  <si>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</si>
  <si>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</si>
  <si>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</si>
  <si>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</si>
  <si>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</si>
  <si>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</si>
  <si>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</si>
  <si>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</si>
  <si>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</si>
  <si>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</si>
  <si>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</si>
  <si>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</si>
  <si>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</si>
  <si>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</si>
  <si>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</si>
  <si>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</si>
  <si>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</si>
  <si>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</si>
  <si>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</si>
  <si>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</si>
  <si>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</si>
  <si>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</si>
  <si>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</si>
  <si>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</si>
  <si>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</si>
  <si>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</si>
  <si>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</si>
  <si>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</si>
  <si>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</si>
  <si>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</si>
  <si>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</si>
  <si>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</si>
  <si>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</si>
  <si>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</si>
  <si>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</si>
  <si>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</si>
  <si>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</si>
  <si>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</si>
  <si>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</si>
  <si>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</si>
  <si>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</si>
  <si>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</si>
  <si>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</si>
  <si>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</si>
  <si>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</si>
  <si>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</si>
  <si>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</si>
  <si>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</si>
  <si>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</si>
  <si>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</si>
  <si>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</si>
  <si>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</si>
  <si>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</si>
  <si>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</si>
  <si>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</si>
  <si>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</si>
  <si>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</si>
  <si>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</si>
  <si>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</si>
  <si>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</si>
  <si>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</si>
  <si>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</si>
  <si>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</si>
  <si>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</si>
  <si>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</si>
  <si>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</si>
  <si>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</si>
  <si>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</si>
  <si>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</si>
  <si>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</si>
  <si>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</si>
  <si>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</si>
  <si>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</si>
  <si>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</si>
  <si>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</si>
  <si>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</si>
  <si>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</si>
  <si>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</si>
  <si>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</si>
  <si>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</si>
  <si>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</si>
  <si>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</si>
  <si>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</si>
  <si>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</si>
  <si>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</si>
  <si>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</si>
  <si>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</si>
  <si>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</si>
  <si>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</si>
  <si>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</si>
  <si>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</si>
  <si>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</si>
  <si>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</si>
  <si>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</si>
  <si>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</si>
  <si>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</si>
  <si>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</si>
  <si>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</si>
  <si>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</si>
  <si>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</si>
  <si>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</si>
  <si>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</si>
  <si>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</si>
  <si>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</si>
  <si>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</si>
  <si>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</si>
  <si>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</si>
  <si>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</si>
  <si>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</si>
  <si>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</si>
  <si>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</si>
  <si>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</si>
  <si>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</si>
  <si>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</si>
  <si>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</si>
  <si>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</si>
  <si>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</si>
  <si>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</si>
  <si>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</si>
  <si>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</si>
  <si>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</si>
  <si>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</si>
  <si>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</si>
  <si>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</si>
  <si>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</si>
  <si>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</si>
  <si>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</si>
  <si>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</si>
  <si>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</si>
  <si>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</si>
  <si>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</si>
  <si>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</si>
  <si>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</si>
  <si>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</si>
  <si>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</si>
  <si>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</si>
  <si>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</si>
  <si>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</si>
  <si>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</si>
  <si>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</si>
  <si>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</si>
  <si>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</si>
  <si>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</si>
  <si>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</si>
  <si>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</si>
  <si>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</si>
  <si>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</si>
  <si>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</si>
  <si>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</si>
  <si>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</si>
  <si>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</si>
  <si>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</si>
  <si>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</si>
  <si>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</si>
  <si>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</si>
  <si>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</si>
  <si>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</si>
  <si>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</si>
  <si>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</si>
  <si>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</si>
  <si>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</si>
  <si>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</si>
  <si>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</si>
  <si>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</si>
  <si>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</si>
  <si>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</si>
  <si>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</si>
  <si>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</si>
  <si>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</si>
  <si>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</si>
  <si>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</si>
  <si>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</si>
  <si>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</si>
  <si>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</si>
  <si>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</si>
  <si>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</si>
  <si>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</si>
  <si>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</si>
  <si>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</si>
  <si>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</si>
  <si>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</si>
  <si>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</si>
  <si>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</si>
  <si>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</si>
  <si>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</si>
  <si>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</si>
  <si>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</si>
  <si>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</si>
  <si>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</si>
  <si>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</si>
  <si>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</si>
  <si>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</si>
  <si>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</si>
  <si>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</si>
  <si>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</si>
  <si>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</si>
  <si>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</si>
  <si>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</si>
  <si>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</si>
  <si>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</si>
  <si>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</si>
  <si>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</si>
  <si>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</si>
  <si>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</si>
  <si>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</si>
  <si>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</si>
  <si>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</si>
  <si>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</si>
  <si>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</si>
  <si>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</si>
  <si>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</si>
  <si>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</si>
  <si>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</si>
  <si>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</si>
  <si>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</si>
  <si>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</si>
  <si>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</si>
  <si>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</si>
  <si>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</si>
  <si>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</si>
  <si>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</si>
  <si>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</si>
  <si>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</si>
  <si>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</si>
  <si>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</si>
  <si>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</si>
  <si>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</si>
  <si>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</si>
  <si>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</si>
  <si>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</si>
  <si>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</si>
  <si>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</si>
  <si>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</si>
  <si>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</si>
  <si>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</si>
  <si>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</si>
  <si>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</si>
  <si>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</si>
  <si>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</si>
  <si>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</si>
  <si>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</si>
  <si>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</si>
  <si>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</si>
  <si>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</si>
  <si>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</si>
  <si>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</si>
  <si>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</si>
  <si>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</si>
  <si>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</si>
  <si>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</si>
  <si>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</si>
  <si>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</si>
  <si>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</si>
  <si>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</si>
  <si>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</si>
  <si>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</si>
  <si>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</si>
  <si>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</si>
  <si>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</si>
  <si>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</si>
  <si>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</si>
  <si>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</si>
  <si>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</si>
  <si>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</si>
  <si>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</si>
  <si>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</si>
  <si>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</si>
  <si>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</si>
  <si>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</si>
  <si>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</si>
  <si>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</si>
  <si>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</si>
  <si>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</si>
  <si>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</si>
  <si>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</si>
  <si>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</si>
  <si>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</si>
  <si>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</si>
  <si>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</si>
  <si>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</si>
  <si>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</si>
  <si>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</si>
  <si>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</si>
  <si>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</si>
  <si>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</si>
  <si>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</si>
  <si>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</si>
  <si>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</si>
  <si>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</si>
  <si>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</si>
  <si>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</si>
  <si>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</si>
  <si>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</si>
  <si>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</si>
  <si>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</si>
  <si>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</si>
  <si>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</si>
  <si>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</si>
  <si>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</si>
  <si>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</si>
  <si>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</si>
  <si>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</si>
  <si>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</si>
  <si>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</si>
  <si>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</si>
  <si>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</si>
  <si>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</si>
  <si>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</si>
  <si>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</si>
  <si>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</si>
  <si>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</si>
  <si>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</si>
  <si>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</si>
  <si>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</si>
  <si>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</si>
  <si>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</si>
  <si>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</si>
  <si>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</si>
  <si>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</si>
  <si>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</si>
  <si>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</si>
  <si>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</si>
  <si>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</si>
  <si>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</si>
  <si>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</si>
  <si>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</si>
  <si>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</si>
  <si>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</si>
  <si>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</si>
  <si>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</si>
  <si>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</si>
  <si>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</si>
  <si>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</si>
  <si>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</si>
  <si>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</si>
  <si>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</si>
  <si>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</si>
  <si>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</si>
  <si>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</si>
  <si>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</si>
  <si>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</si>
  <si>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</si>
  <si>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</si>
  <si>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</si>
  <si>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</si>
  <si>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</si>
  <si>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</si>
  <si>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</si>
  <si>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</si>
  <si>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</si>
  <si>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</si>
  <si>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</si>
  <si>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</si>
  <si>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</si>
  <si>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</si>
  <si>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</si>
  <si>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</si>
  <si>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</si>
  <si>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</si>
  <si>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</si>
  <si>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</si>
  <si>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</si>
  <si>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</si>
  <si>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</si>
  <si>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</si>
  <si>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</si>
  <si>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</si>
  <si>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</si>
  <si>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</si>
  <si>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</si>
  <si>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</si>
  <si>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</si>
  <si>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</si>
  <si>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</si>
  <si>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</si>
  <si>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</si>
  <si>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</si>
  <si>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</si>
  <si>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</si>
  <si>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</si>
  <si>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</si>
  <si>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</si>
  <si>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</si>
  <si>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</si>
  <si>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</si>
  <si>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</si>
  <si>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</si>
  <si>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</si>
  <si>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</si>
  <si>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</si>
  <si>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</si>
  <si>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</si>
  <si>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</si>
  <si>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</si>
  <si>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</si>
  <si>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</si>
  <si>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</si>
  <si>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</si>
  <si>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</si>
  <si>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</si>
  <si>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</si>
  <si>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</si>
  <si>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</si>
  <si>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</si>
  <si>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</si>
  <si>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</si>
  <si>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</si>
  <si>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</si>
  <si>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</si>
  <si>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</si>
  <si>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</si>
  <si>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</si>
  <si>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</si>
  <si>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</si>
  <si>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</si>
  <si>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</si>
  <si>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</si>
  <si>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</si>
  <si>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</si>
  <si>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</si>
  <si>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</si>
  <si>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</si>
  <si>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</si>
  <si>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</si>
  <si>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</si>
  <si>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</si>
  <si>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</si>
  <si>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</si>
  <si>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</si>
  <si>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</si>
  <si>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</si>
  <si>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</si>
  <si>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</si>
  <si>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</si>
  <si>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</si>
  <si>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</si>
  <si>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</si>
  <si>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</si>
  <si>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</si>
  <si>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</si>
  <si>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</si>
  <si>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</si>
  <si>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</si>
  <si>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</si>
  <si>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</si>
  <si>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</si>
  <si>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</si>
  <si>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</si>
  <si>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</si>
  <si>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</si>
  <si>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</si>
  <si>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</si>
  <si>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</si>
  <si>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</si>
  <si>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</si>
  <si>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</si>
  <si>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</si>
  <si>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</si>
  <si>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</si>
  <si>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</si>
  <si>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</si>
  <si>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</si>
  <si>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</si>
  <si>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</si>
  <si>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</si>
  <si>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</si>
  <si>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</si>
  <si>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</si>
  <si>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</si>
  <si>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</si>
  <si>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</si>
  <si>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</si>
  <si>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</si>
  <si>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</si>
  <si>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</si>
  <si>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</si>
  <si>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</si>
  <si>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</si>
  <si>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</si>
  <si>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</si>
  <si>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</si>
  <si>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</si>
  <si>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</si>
  <si>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</si>
  <si>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</si>
  <si>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</si>
  <si>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</si>
  <si>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</si>
  <si>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</si>
  <si>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</si>
  <si>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</si>
  <si>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</si>
  <si>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</si>
  <si>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</si>
  <si>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</si>
  <si>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</si>
  <si>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</si>
  <si>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</si>
  <si>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</si>
  <si>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</si>
  <si>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</si>
  <si>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</si>
  <si>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</si>
  <si>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</si>
  <si>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</si>
  <si>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</si>
  <si>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</si>
  <si>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</si>
  <si>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</si>
  <si>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</si>
  <si>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</si>
  <si>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</si>
  <si>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</si>
  <si>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</si>
  <si>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</si>
  <si>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</si>
  <si>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</si>
  <si>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</si>
  <si>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</si>
  <si>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</si>
  <si>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</si>
  <si>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</si>
  <si>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</si>
  <si>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</si>
  <si>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</si>
  <si>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</si>
  <si>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</si>
  <si>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</si>
  <si>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</si>
  <si>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</si>
  <si>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</si>
  <si>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</si>
  <si>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</si>
  <si>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</si>
  <si>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</si>
  <si>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</si>
  <si>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</si>
  <si>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</si>
  <si>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</si>
  <si>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</si>
  <si>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</si>
  <si>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</si>
  <si>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</si>
  <si>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</si>
  <si>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</si>
  <si>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</si>
  <si>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</si>
  <si>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</si>
  <si>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</si>
  <si>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</si>
  <si>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</si>
  <si>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</si>
  <si>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</si>
  <si>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</si>
  <si>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</si>
  <si>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</si>
  <si>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</si>
  <si>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</si>
  <si>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</si>
  <si>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</si>
  <si>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</si>
  <si>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</si>
  <si>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</si>
  <si>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</si>
  <si>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</si>
  <si>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</si>
  <si>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</si>
  <si>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</si>
  <si>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</si>
  <si>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</si>
  <si>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</si>
  <si>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</si>
  <si>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</si>
  <si>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</si>
  <si>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</si>
  <si>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</si>
  <si>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</si>
  <si>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</si>
  <si>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</si>
  <si>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</si>
  <si>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</si>
  <si>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</si>
  <si>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</si>
  <si>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</si>
  <si>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</si>
  <si>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</si>
  <si>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</si>
  <si>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</si>
  <si>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</si>
  <si>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</si>
  <si>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</si>
  <si>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</si>
  <si>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</si>
  <si>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</si>
  <si>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</si>
  <si>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</si>
  <si>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</si>
  <si>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</si>
  <si>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</si>
  <si>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</si>
  <si>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</si>
  <si>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</si>
  <si>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</si>
  <si>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</si>
  <si>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</si>
  <si>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</si>
  <si>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</si>
  <si>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</si>
  <si>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</si>
  <si>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</si>
  <si>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</si>
  <si>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</si>
  <si>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</si>
  <si>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</si>
  <si>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</si>
  <si>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</si>
  <si>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</si>
  <si>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</si>
  <si>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</si>
  <si>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</si>
  <si>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</si>
  <si>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</si>
  <si>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</si>
  <si>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</si>
  <si>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</si>
  <si>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</si>
  <si>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</si>
  <si>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</si>
  <si>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</si>
  <si>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</si>
  <si>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</si>
  <si>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</si>
  <si>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</si>
  <si>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</si>
  <si>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</si>
  <si>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</si>
  <si>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</si>
  <si>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</si>
  <si>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</si>
  <si>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</si>
  <si>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</si>
  <si>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</si>
  <si>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</si>
  <si>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</si>
  <si>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</si>
  <si>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</si>
  <si>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</si>
  <si>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</si>
  <si>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</si>
  <si>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</si>
  <si>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</si>
  <si>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</si>
  <si>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</si>
  <si>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</si>
  <si>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</si>
  <si>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</si>
  <si>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</si>
  <si>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</si>
  <si>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</si>
  <si>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</si>
  <si>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</si>
  <si>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</si>
  <si>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</si>
  <si>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</si>
  <si>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</si>
  <si>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</si>
  <si>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</si>
  <si>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</si>
  <si>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</si>
  <si>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</si>
  <si>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</si>
  <si>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</si>
  <si>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</si>
  <si>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</si>
  <si>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</si>
  <si>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</si>
  <si>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</si>
  <si>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</si>
  <si>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</si>
  <si>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</si>
  <si>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</si>
  <si>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</si>
  <si>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</si>
  <si>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</si>
  <si>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</si>
  <si>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</si>
  <si>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</si>
  <si>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</si>
  <si>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</si>
  <si>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</si>
  <si>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</si>
  <si>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</si>
  <si>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</si>
  <si>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</si>
  <si>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</si>
  <si>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</si>
  <si>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</si>
  <si>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</si>
  <si>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</si>
  <si>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</si>
  <si>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</si>
  <si>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</si>
  <si>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</si>
  <si>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</si>
  <si>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</si>
  <si>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</si>
  <si>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</si>
  <si>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</si>
  <si>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</si>
  <si>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</si>
  <si>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</si>
  <si>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</si>
  <si>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</si>
  <si>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</si>
  <si>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</si>
  <si>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</si>
  <si>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</si>
  <si>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</si>
  <si>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</si>
  <si>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</si>
  <si>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</si>
  <si>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</si>
  <si>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</si>
  <si>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</si>
  <si>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</si>
  <si>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</si>
  <si>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</si>
  <si>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</si>
  <si>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</si>
  <si>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</si>
  <si>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</si>
  <si>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</si>
  <si>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</si>
  <si>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</si>
  <si>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</si>
  <si>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</si>
  <si>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</si>
  <si>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</si>
  <si>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</si>
  <si>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</si>
  <si>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</si>
  <si>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</si>
  <si>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</si>
  <si>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</si>
  <si>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</si>
  <si>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</si>
  <si>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</si>
  <si>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</si>
  <si>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</si>
  <si>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</si>
  <si>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</si>
  <si>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</si>
  <si>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</si>
  <si>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</si>
  <si>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</si>
  <si>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</si>
  <si>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</si>
  <si>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</si>
  <si>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</si>
  <si>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</si>
  <si>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</si>
  <si>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</si>
  <si>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</si>
  <si>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</si>
  <si>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</si>
  <si>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</si>
  <si>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</si>
  <si>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</si>
  <si>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</si>
  <si>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</si>
  <si>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</si>
  <si>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</si>
  <si>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</si>
  <si>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</si>
  <si>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</si>
  <si>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</si>
  <si>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</si>
  <si>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</si>
  <si>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</si>
  <si>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</si>
  <si>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</si>
  <si>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</si>
  <si>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</si>
  <si>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</si>
  <si>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</si>
  <si>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</si>
  <si>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</si>
  <si>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</si>
  <si>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</si>
  <si>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</si>
  <si>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</si>
  <si>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</si>
  <si>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</si>
  <si>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</si>
  <si>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</si>
  <si>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</si>
  <si>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</si>
  <si>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</si>
  <si>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</si>
  <si>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</si>
  <si>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</si>
  <si>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</si>
  <si>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</si>
  <si>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</si>
  <si>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</si>
  <si>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</si>
  <si>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</si>
  <si>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</si>
  <si>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</si>
  <si>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</si>
  <si>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</si>
  <si>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</si>
  <si>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</si>
  <si>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</si>
  <si>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</si>
  <si>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</si>
  <si>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</si>
  <si>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</si>
  <si>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</si>
  <si>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</si>
  <si>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</si>
  <si>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</si>
  <si>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</si>
  <si>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</si>
  <si>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</si>
  <si>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</si>
  <si>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</si>
  <si>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</si>
  <si>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</si>
  <si>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</si>
  <si>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</si>
  <si>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</si>
  <si>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</si>
  <si>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</si>
  <si>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</si>
  <si>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</si>
  <si>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</si>
  <si>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</si>
  <si>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</si>
  <si>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</si>
  <si>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</si>
  <si>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</si>
  <si>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</si>
  <si>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</si>
  <si>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</si>
  <si>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</si>
  <si>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</si>
  <si>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</si>
  <si>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</si>
  <si>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</si>
  <si>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</si>
  <si>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</si>
  <si>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</si>
  <si>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</si>
  <si>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</si>
  <si>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</si>
  <si>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</si>
  <si>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</si>
  <si>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</si>
  <si>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</si>
  <si>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</si>
  <si>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</si>
  <si>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</si>
  <si>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</si>
  <si>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</si>
  <si>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</si>
  <si>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</si>
  <si>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</si>
  <si>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</si>
  <si>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</si>
  <si>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</si>
  <si>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</si>
  <si>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</si>
  <si>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</si>
  <si>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</si>
  <si>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</si>
  <si>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</si>
  <si>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</si>
  <si>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</si>
  <si>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</si>
  <si>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</si>
  <si>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</si>
  <si>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</si>
  <si>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</si>
  <si>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</si>
  <si>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</si>
  <si>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</si>
  <si>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</si>
  <si>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</si>
  <si>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</si>
  <si>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</si>
  <si>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</si>
  <si>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</si>
  <si>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</si>
  <si>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</si>
  <si>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</si>
  <si>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</si>
  <si>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</si>
  <si>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</si>
  <si>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</si>
  <si>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</si>
  <si>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</si>
  <si>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</si>
  <si>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</si>
  <si>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</si>
  <si>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</si>
  <si>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</si>
  <si>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</si>
  <si>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</si>
  <si>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</si>
  <si>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</si>
  <si>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</si>
  <si>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</si>
  <si>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</si>
  <si>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</si>
  <si>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</si>
  <si>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</si>
  <si>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</si>
  <si>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</si>
  <si>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</si>
  <si>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</si>
  <si>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</si>
  <si>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</si>
  <si>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</si>
  <si>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</si>
  <si>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</si>
  <si>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</si>
  <si>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</si>
  <si>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</si>
  <si>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</si>
  <si>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</si>
  <si>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</si>
  <si>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</si>
  <si>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</si>
  <si>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</si>
  <si>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</si>
  <si>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</si>
  <si>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</si>
  <si>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</si>
  <si>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</si>
  <si>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</si>
  <si>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</si>
  <si>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</si>
  <si>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</si>
  <si>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</si>
  <si>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</si>
  <si>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</si>
  <si>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</si>
  <si>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</si>
  <si>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</si>
  <si>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</si>
  <si>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</si>
  <si>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</si>
  <si>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</si>
  <si>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</si>
  <si>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</si>
  <si>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</si>
  <si>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</si>
  <si>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</si>
  <si>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</si>
  <si>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</si>
  <si>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</si>
  <si>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</si>
  <si>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</si>
  <si>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</si>
  <si>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</si>
  <si>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</si>
  <si>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</si>
  <si>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</si>
  <si>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</si>
  <si>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</si>
  <si>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</si>
  <si>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</si>
  <si>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</si>
  <si>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</si>
  <si>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</si>
  <si>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</si>
  <si>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</si>
  <si>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</si>
  <si>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</si>
  <si>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</si>
  <si>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</si>
  <si>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</si>
  <si>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</si>
  <si>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</si>
  <si>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</si>
  <si>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</si>
  <si>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</si>
  <si>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</si>
  <si>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</si>
  <si>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</si>
  <si>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</si>
  <si>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</si>
  <si>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</si>
  <si>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</si>
  <si>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</si>
  <si>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</si>
  <si>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</si>
  <si>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</si>
  <si>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</si>
  <si>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</si>
  <si>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</si>
  <si>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</si>
  <si>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</si>
  <si>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</si>
  <si>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</si>
  <si>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</si>
  <si>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</si>
  <si>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</si>
  <si>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</si>
  <si>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</si>
  <si>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</si>
  <si>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</si>
  <si>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</si>
  <si>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</si>
  <si>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</si>
  <si>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</si>
  <si>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</si>
  <si>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</si>
  <si>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</si>
  <si>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</si>
  <si>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</si>
  <si>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</si>
  <si>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</si>
  <si>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</si>
  <si>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</si>
  <si>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</si>
  <si>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</si>
  <si>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</si>
  <si>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</si>
  <si>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</si>
  <si>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</si>
  <si>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</si>
  <si>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</si>
  <si>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</si>
  <si>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</si>
  <si>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</si>
  <si>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</si>
  <si>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</si>
  <si>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</si>
  <si>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</si>
  <si>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</si>
  <si>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</si>
  <si>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</si>
  <si>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</si>
  <si>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</si>
  <si>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</si>
  <si>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</si>
  <si>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</si>
  <si>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</si>
  <si>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</si>
  <si>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</si>
  <si>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</si>
  <si>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</si>
  <si>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</si>
  <si>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</si>
  <si>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</si>
  <si>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</si>
  <si>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</si>
  <si>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</si>
  <si>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</si>
  <si>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</si>
  <si>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</si>
  <si>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</si>
  <si>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</si>
  <si>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</si>
  <si>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</si>
  <si>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</si>
  <si>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</si>
  <si>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</si>
  <si>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</si>
  <si>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</si>
  <si>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</si>
  <si>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</si>
  <si>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</si>
  <si>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</si>
  <si>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</si>
  <si>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</si>
  <si>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</si>
  <si>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</si>
  <si>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</si>
  <si>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</si>
  <si>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</si>
  <si>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</si>
  <si>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</si>
  <si>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</si>
  <si>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</si>
  <si>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</si>
  <si>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</si>
  <si>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</si>
  <si>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</si>
  <si>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</si>
  <si>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</si>
  <si>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</si>
  <si>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</si>
  <si>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</si>
  <si>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</si>
  <si>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</si>
  <si>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</si>
  <si>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</si>
  <si>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</si>
  <si>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</si>
  <si>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</si>
  <si>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</si>
  <si>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</si>
  <si>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</si>
  <si>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</si>
  <si>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</si>
  <si>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</si>
  <si>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</si>
  <si>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</si>
  <si>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</si>
  <si>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</si>
  <si>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</si>
  <si>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</si>
  <si>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</si>
  <si>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</si>
  <si>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</si>
  <si>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</si>
  <si>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</si>
  <si>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</si>
  <si>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</si>
  <si>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</si>
  <si>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</si>
  <si>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</si>
  <si>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</si>
  <si>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</si>
  <si>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</si>
  <si>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</si>
  <si>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</si>
  <si>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</si>
  <si>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</si>
  <si>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</si>
  <si>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</si>
  <si>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</si>
  <si>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</si>
  <si>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</si>
  <si>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</si>
  <si>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</si>
  <si>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</si>
  <si>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</si>
  <si>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</si>
  <si>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</si>
  <si>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</si>
  <si>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</si>
  <si>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</si>
  <si>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</si>
  <si>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</si>
  <si>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</si>
  <si>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</si>
  <si>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</si>
  <si>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</si>
  <si>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</si>
  <si>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</si>
  <si>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</si>
  <si>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</si>
  <si>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</si>
  <si>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</si>
  <si>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</si>
  <si>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</si>
  <si>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</si>
  <si>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</si>
  <si>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</si>
  <si>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</si>
  <si>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</si>
  <si>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</si>
  <si>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</si>
  <si>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</si>
  <si>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</si>
  <si>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</si>
  <si>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</si>
  <si>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</si>
  <si>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</si>
  <si>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</si>
  <si>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</si>
  <si>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</si>
  <si>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</si>
  <si>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</si>
  <si>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</si>
  <si>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</si>
  <si>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</si>
  <si>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</si>
  <si>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</si>
  <si>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</si>
  <si>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</si>
  <si>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</si>
  <si>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</si>
  <si>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</si>
  <si>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</si>
  <si>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</si>
  <si>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</si>
  <si>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</si>
  <si>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</si>
  <si>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</si>
  <si>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</si>
  <si>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</si>
  <si>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</si>
  <si>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</si>
  <si>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</si>
  <si>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</si>
  <si>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</si>
  <si>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</si>
  <si>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</si>
  <si>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</si>
  <si>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</si>
  <si>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</si>
  <si>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</si>
  <si>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</si>
  <si>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</si>
  <si>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</si>
  <si>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</si>
  <si>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</si>
  <si>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</si>
  <si>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</si>
  <si>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</si>
  <si>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</si>
  <si>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</si>
  <si>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</si>
  <si>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</si>
  <si>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</si>
  <si>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</si>
  <si>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</si>
  <si>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</si>
  <si>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</si>
  <si>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</si>
  <si>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</si>
  <si>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</si>
  <si>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</si>
  <si>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</si>
  <si>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</si>
  <si>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</si>
  <si>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</si>
  <si>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</si>
  <si>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</si>
  <si>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</si>
  <si>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</si>
  <si>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</si>
  <si>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</si>
  <si>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</si>
  <si>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</si>
  <si>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</si>
  <si>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</si>
  <si>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</si>
  <si>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</si>
  <si>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</si>
  <si>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</si>
  <si>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</si>
  <si>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</si>
  <si>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</si>
  <si>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</si>
  <si>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</si>
  <si>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</si>
  <si>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</si>
  <si>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</si>
  <si>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</si>
  <si>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</si>
  <si>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</si>
  <si>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</si>
  <si>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</si>
  <si>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</si>
  <si>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</si>
  <si>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</si>
  <si>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</si>
  <si>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</si>
  <si>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</si>
  <si>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</si>
  <si>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</si>
  <si>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</si>
  <si>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</si>
  <si>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</si>
  <si>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</si>
  <si>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</si>
  <si>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</si>
  <si>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</si>
  <si>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</si>
  <si>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</si>
  <si>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</si>
  <si>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</si>
  <si>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</si>
  <si>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</si>
  <si>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</si>
  <si>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</si>
  <si>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</si>
  <si>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</si>
  <si>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</si>
  <si>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</si>
  <si>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</si>
  <si>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</si>
  <si>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</si>
  <si>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</si>
  <si>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</si>
  <si>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</si>
  <si>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</si>
  <si>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</si>
  <si>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</si>
  <si>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</si>
  <si>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</si>
  <si>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</si>
  <si>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</si>
  <si>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</si>
  <si>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</si>
  <si>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</si>
  <si>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</si>
  <si>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</si>
  <si>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</si>
  <si>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</si>
  <si>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</si>
  <si>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</si>
  <si>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</si>
  <si>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</si>
  <si>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</si>
  <si>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</si>
  <si>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</si>
  <si>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</si>
  <si>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</si>
  <si>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</si>
  <si>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</si>
  <si>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</si>
  <si>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</si>
  <si>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</si>
  <si>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</si>
  <si>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</si>
  <si>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</si>
  <si>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</si>
  <si>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</si>
  <si>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</si>
  <si>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</si>
  <si>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</si>
  <si>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</si>
  <si>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</si>
  <si>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</si>
  <si>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</si>
  <si>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</si>
  <si>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</si>
  <si>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</si>
  <si>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</si>
  <si>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</si>
  <si>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</si>
  <si>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</si>
  <si>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</si>
  <si>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</si>
  <si>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</si>
  <si>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</si>
  <si>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</si>
  <si>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</si>
  <si>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</si>
  <si>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</si>
  <si>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</si>
  <si>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</si>
  <si>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</si>
  <si>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</si>
  <si>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</si>
  <si>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</si>
  <si>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</si>
  <si>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</si>
  <si>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</si>
  <si>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</si>
  <si>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</si>
  <si>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</si>
  <si>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</si>
  <si>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</si>
  <si>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</si>
  <si>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</si>
  <si>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</si>
  <si>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</si>
  <si>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</si>
  <si>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</si>
  <si>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</si>
  <si>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</si>
  <si>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</si>
  <si>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</si>
  <si>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</si>
  <si>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</si>
  <si>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</si>
  <si>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</si>
  <si>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</si>
  <si>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</si>
  <si>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</si>
  <si>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</si>
  <si>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</si>
  <si>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</si>
  <si>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</si>
  <si>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</si>
  <si>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</si>
  <si>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</si>
  <si>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</si>
  <si>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</si>
  <si>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</si>
  <si>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</si>
  <si>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</si>
  <si>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</si>
  <si>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</si>
  <si>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</si>
  <si>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</si>
  <si>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</si>
  <si>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</si>
  <si>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</si>
  <si>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</si>
  <si>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</si>
  <si>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</si>
  <si>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</si>
  <si>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</si>
  <si>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</si>
  <si>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</si>
  <si>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</si>
  <si>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</si>
  <si>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</si>
  <si>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</si>
  <si>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</si>
  <si>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</si>
  <si>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</si>
  <si>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</si>
  <si>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</si>
  <si>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</si>
  <si>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</si>
  <si>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</si>
  <si>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</si>
  <si>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</si>
  <si>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</si>
  <si>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</si>
  <si>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</si>
  <si>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</si>
  <si>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</si>
  <si>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</si>
  <si>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</si>
  <si>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</si>
  <si>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</si>
  <si>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</si>
  <si>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</si>
  <si>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</si>
  <si>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</si>
  <si>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</si>
  <si>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</si>
  <si>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</si>
  <si>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</si>
  <si>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</si>
  <si>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</si>
  <si>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</si>
  <si>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</si>
  <si>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</si>
  <si>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</si>
  <si>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</si>
  <si>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</si>
  <si>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</si>
  <si>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</si>
  <si>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</si>
  <si>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</si>
  <si>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</si>
  <si>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</si>
  <si>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</si>
  <si>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</si>
  <si>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</si>
  <si>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</si>
  <si>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</si>
  <si>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</si>
  <si>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</si>
  <si>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</si>
  <si>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</si>
  <si>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</si>
  <si>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</si>
  <si>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</si>
  <si>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</si>
  <si>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</si>
  <si>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</si>
  <si>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</si>
  <si>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</si>
  <si>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</si>
  <si>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</si>
  <si>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</si>
  <si>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</si>
  <si>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</si>
  <si>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</si>
  <si>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</si>
  <si>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</si>
  <si>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</si>
  <si>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</si>
  <si>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</si>
  <si>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</si>
  <si>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</si>
  <si>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</si>
  <si>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</si>
  <si>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</si>
  <si>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</si>
  <si>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</si>
  <si>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</si>
  <si>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</si>
  <si>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</si>
  <si>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</si>
  <si>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</si>
  <si>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</si>
  <si>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</si>
  <si>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</si>
  <si>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</si>
  <si>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</si>
  <si>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</si>
  <si>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</si>
  <si>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</si>
  <si>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</si>
  <si>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</si>
  <si>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</si>
  <si>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</si>
  <si>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</si>
  <si>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</si>
  <si>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</si>
  <si>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</si>
  <si>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</si>
  <si>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</si>
  <si>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</si>
  <si>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</si>
  <si>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</si>
  <si>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</si>
  <si>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</si>
  <si>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</si>
  <si>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</si>
  <si>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</si>
  <si>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</si>
  <si>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</si>
  <si>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</si>
  <si>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</si>
  <si>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</si>
  <si>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</si>
  <si>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</si>
  <si>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</si>
  <si>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</si>
  <si>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</si>
  <si>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</si>
  <si>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</si>
  <si>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</si>
  <si>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</si>
  <si>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</si>
  <si>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</si>
  <si>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</si>
  <si>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</si>
  <si>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</si>
  <si>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</si>
  <si>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</si>
  <si>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</si>
  <si>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</si>
  <si>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</si>
  <si>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</si>
  <si>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</si>
  <si>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</si>
  <si>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</si>
  <si>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</si>
  <si>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</si>
  <si>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</si>
  <si>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</si>
  <si>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</si>
  <si>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</si>
  <si>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</si>
  <si>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</si>
  <si>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</si>
  <si>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</si>
  <si>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</si>
  <si>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</si>
  <si>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</si>
  <si>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</si>
  <si>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</si>
  <si>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</si>
  <si>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</si>
  <si>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</si>
  <si>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</si>
  <si>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</si>
  <si>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</si>
  <si>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</si>
  <si>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</si>
  <si>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</si>
  <si>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</si>
  <si>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</si>
  <si>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</si>
  <si>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</si>
  <si>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</si>
  <si>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</si>
  <si>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</si>
  <si>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</si>
  <si>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</si>
  <si>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</si>
  <si>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</si>
  <si>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</si>
  <si>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</si>
  <si>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</si>
  <si>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</si>
  <si>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</si>
  <si>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</si>
  <si>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</si>
  <si>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</si>
  <si>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</si>
  <si>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</si>
  <si>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</si>
  <si>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</si>
  <si>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</si>
  <si>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</si>
  <si>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</si>
  <si>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</si>
  <si>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</si>
  <si>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</si>
  <si>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</si>
  <si>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</si>
  <si>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</si>
  <si>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</si>
  <si>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</si>
  <si>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</si>
  <si>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</si>
  <si>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</si>
  <si>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</si>
  <si>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</si>
  <si>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</si>
  <si>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</si>
  <si>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</si>
  <si>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</si>
  <si>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</si>
  <si>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</si>
  <si>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</si>
  <si>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</si>
  <si>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</si>
  <si>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</si>
  <si>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</si>
  <si>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</si>
  <si>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</si>
  <si>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</si>
  <si>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</si>
  <si>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</si>
  <si>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</si>
  <si>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</si>
  <si>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</si>
  <si>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</si>
  <si>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</si>
  <si>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</si>
  <si>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</si>
  <si>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</si>
  <si>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</si>
  <si>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</si>
  <si>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</si>
  <si>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</si>
  <si>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</si>
  <si>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</si>
  <si>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</si>
  <si>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</si>
  <si>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</si>
  <si>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</si>
  <si>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</si>
  <si>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</si>
  <si>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</si>
  <si>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</si>
  <si>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</si>
  <si>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</si>
  <si>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</si>
  <si>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</si>
  <si>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</si>
  <si>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</si>
  <si>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</si>
  <si>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</si>
  <si>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</si>
  <si>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</si>
  <si>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</si>
  <si>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</si>
  <si>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</si>
  <si>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</si>
  <si>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</si>
  <si>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</si>
  <si>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</si>
  <si>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</si>
  <si>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</si>
  <si>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</si>
  <si>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</si>
  <si>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</si>
  <si>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</si>
  <si>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</si>
  <si>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</si>
  <si>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</si>
  <si>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</si>
  <si>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</si>
  <si>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</si>
  <si>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</si>
  <si>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</si>
  <si>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</si>
  <si>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</si>
  <si>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</si>
  <si>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</si>
  <si>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</si>
  <si>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</si>
  <si>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</si>
  <si>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</si>
  <si>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</si>
  <si>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</si>
  <si>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</si>
  <si>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</si>
  <si>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</si>
  <si>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</si>
  <si>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</si>
  <si>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</si>
  <si>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</si>
  <si>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</si>
  <si>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</si>
  <si>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</si>
  <si>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</si>
  <si>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</si>
  <si>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</si>
  <si>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</si>
  <si>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</si>
  <si>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</si>
  <si>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</si>
  <si>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</si>
  <si>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</si>
  <si>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</si>
  <si>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</si>
  <si>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</si>
  <si>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</si>
  <si>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</si>
  <si>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</si>
  <si>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</si>
  <si>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</si>
  <si>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</si>
  <si>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</si>
  <si>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</si>
  <si>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</si>
  <si>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</si>
  <si>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</si>
  <si>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</si>
  <si>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</si>
  <si>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</si>
  <si>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</si>
  <si>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</si>
  <si>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</si>
  <si>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</si>
  <si>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</si>
  <si>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</si>
  <si>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</si>
  <si>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</si>
  <si>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</si>
  <si>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</si>
  <si>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</si>
  <si>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</si>
  <si>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</si>
  <si>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</si>
  <si>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</si>
  <si>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</si>
  <si>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</si>
  <si>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</si>
  <si>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</si>
  <si>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</si>
  <si>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</si>
  <si>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</si>
  <si>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</si>
  <si>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</si>
  <si>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</si>
  <si>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</si>
  <si>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</si>
  <si>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</si>
  <si>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</si>
  <si>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</si>
  <si>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</si>
  <si>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</si>
  <si>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</si>
  <si>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</si>
  <si>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</si>
  <si>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</si>
  <si>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</si>
  <si>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</si>
  <si>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</si>
  <si>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</si>
  <si>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</si>
  <si>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</si>
  <si>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</si>
  <si>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</si>
  <si>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</si>
  <si>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</si>
  <si>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</si>
  <si>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</si>
  <si>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</si>
  <si>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</si>
  <si>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</si>
  <si>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</si>
  <si>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</si>
  <si>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</si>
  <si>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</si>
  <si>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</si>
  <si>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</si>
  <si>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</si>
  <si>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</si>
  <si>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</si>
  <si>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</si>
  <si>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</si>
  <si>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</si>
  <si>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</si>
  <si>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</si>
  <si>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</si>
  <si>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</si>
  <si>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</si>
  <si>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</si>
  <si>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</si>
  <si>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</si>
  <si>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</si>
  <si>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</si>
  <si>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</si>
  <si>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</si>
  <si>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</si>
  <si>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</si>
  <si>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</si>
  <si>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</si>
  <si>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</si>
  <si>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</si>
  <si>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</si>
  <si>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</si>
  <si>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</si>
  <si>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</si>
  <si>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</si>
  <si>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</si>
  <si>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</si>
  <si>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</si>
  <si>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</si>
  <si>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</si>
  <si>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</si>
  <si>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</si>
  <si>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</si>
  <si>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</si>
  <si>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</si>
  <si>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</si>
  <si>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</si>
  <si>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</si>
  <si>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</si>
  <si>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</si>
  <si>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</si>
  <si>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</si>
  <si>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</si>
  <si>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</si>
  <si>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</si>
  <si>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</si>
  <si>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</si>
  <si>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</si>
  <si>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</si>
  <si>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</si>
  <si>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</si>
  <si>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</si>
  <si>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</si>
  <si>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</si>
  <si>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</si>
  <si>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</si>
  <si>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</si>
  <si>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</si>
  <si>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</si>
  <si>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</si>
  <si>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</si>
  <si>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</si>
  <si>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</si>
  <si>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</si>
  <si>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</si>
  <si>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</si>
  <si>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</si>
  <si>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</si>
  <si>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</si>
  <si>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</si>
  <si>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</si>
  <si>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</si>
  <si>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</si>
  <si>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</si>
  <si>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</si>
  <si>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</si>
  <si>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</si>
  <si>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</si>
  <si>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</si>
  <si>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</si>
  <si>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</si>
  <si>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</si>
  <si>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</si>
  <si>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</si>
  <si>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</si>
  <si>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</si>
  <si>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</si>
  <si>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</si>
  <si>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</si>
  <si>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</si>
  <si>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</si>
  <si>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</si>
  <si>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</si>
  <si>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</si>
  <si>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</si>
  <si>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</si>
  <si>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</si>
  <si>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</si>
  <si>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</si>
  <si>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</si>
  <si>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</si>
  <si>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</si>
  <si>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</si>
  <si>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</si>
  <si>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</si>
  <si>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</si>
  <si>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</si>
  <si>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</si>
  <si>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</si>
  <si>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</si>
  <si>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</si>
  <si>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</si>
  <si>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</si>
  <si>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</si>
  <si>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</si>
  <si>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</si>
  <si>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</si>
  <si>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</si>
  <si>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</si>
  <si>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</si>
  <si>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</si>
  <si>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</si>
  <si>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</si>
  <si>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</si>
  <si>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</si>
  <si>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</si>
  <si>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</si>
  <si>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</si>
  <si>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</si>
  <si>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</si>
  <si>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</si>
  <si>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</si>
  <si>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</si>
  <si>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</si>
  <si>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</si>
  <si>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</si>
  <si>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</si>
  <si>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</si>
  <si>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</si>
  <si>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</si>
  <si>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</si>
  <si>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</si>
  <si>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</si>
  <si>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</si>
  <si>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</si>
  <si>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</si>
  <si>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</si>
  <si>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</si>
  <si>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</si>
  <si>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</si>
  <si>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</si>
  <si>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</si>
  <si>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</si>
  <si>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</si>
  <si>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</si>
  <si>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</si>
  <si>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</si>
  <si>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</si>
  <si>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</si>
  <si>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</si>
  <si>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</si>
  <si>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</si>
  <si>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</si>
  <si>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</si>
  <si>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</si>
  <si>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</si>
  <si>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</si>
  <si>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</si>
  <si>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</si>
  <si>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</si>
  <si>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</si>
  <si>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</si>
  <si>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</si>
  <si>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</si>
  <si>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</si>
  <si>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</si>
  <si>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</si>
  <si>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</si>
  <si>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</si>
  <si>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</si>
  <si>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</si>
  <si>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</si>
  <si>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</si>
  <si>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</si>
  <si>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</si>
  <si>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</si>
  <si>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</si>
  <si>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</si>
  <si>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</si>
  <si>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</si>
  <si>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</si>
  <si>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</si>
  <si>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</si>
  <si>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</si>
  <si>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</si>
  <si>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</si>
  <si>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</si>
  <si>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</si>
  <si>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</si>
  <si>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</si>
  <si>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</si>
  <si>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</si>
  <si>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</si>
  <si>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</si>
  <si>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</si>
  <si>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</si>
  <si>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</si>
  <si>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</si>
  <si>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</si>
  <si>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</si>
  <si>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</si>
  <si>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</si>
  <si>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</si>
  <si>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</si>
  <si>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</si>
  <si>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</si>
  <si>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</si>
  <si>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</si>
  <si>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</si>
  <si>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</si>
  <si>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</si>
  <si>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</si>
  <si>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</si>
  <si>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</si>
  <si>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</si>
  <si>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</si>
  <si>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</si>
  <si>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</si>
  <si>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</si>
  <si>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</si>
  <si>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</si>
  <si>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</si>
  <si>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</si>
  <si>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</si>
  <si>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</si>
  <si>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</si>
  <si>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</si>
  <si>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</si>
  <si>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</si>
  <si>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</si>
  <si>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</si>
  <si>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</si>
  <si>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</si>
  <si>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</si>
  <si>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</si>
  <si>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</si>
  <si>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</si>
  <si>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</si>
  <si>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</si>
  <si>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</si>
  <si>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</si>
  <si>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</si>
  <si>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</si>
  <si>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</si>
  <si>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</si>
  <si>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</si>
  <si>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</si>
  <si>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</si>
  <si>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</si>
  <si>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</si>
  <si>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</si>
  <si>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</si>
  <si>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</si>
  <si>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</si>
  <si>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</si>
  <si>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</si>
  <si>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</si>
  <si>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</si>
  <si>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</si>
  <si>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</si>
  <si>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</si>
  <si>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</si>
  <si>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</si>
  <si>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</si>
  <si>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</si>
  <si>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</si>
  <si>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</si>
  <si>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</si>
  <si>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</si>
  <si>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</si>
  <si>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</si>
  <si>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</si>
  <si>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</si>
  <si>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</si>
  <si>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</si>
  <si>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</si>
  <si>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</si>
  <si>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</si>
  <si>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</si>
  <si>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</si>
  <si>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</si>
  <si>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</si>
  <si>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</si>
  <si>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</si>
  <si>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</si>
  <si>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</si>
  <si>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</si>
  <si>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</si>
  <si>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</si>
  <si>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</si>
  <si>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</si>
  <si>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</si>
  <si>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</si>
  <si>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</si>
  <si>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</si>
  <si>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</si>
  <si>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</si>
  <si>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</si>
  <si>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</si>
  <si>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</si>
  <si>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</si>
  <si>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</si>
  <si>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</si>
  <si>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</si>
  <si>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</si>
  <si>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</si>
  <si>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</si>
  <si>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</si>
  <si>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</si>
  <si>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</si>
  <si>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</si>
  <si>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</si>
  <si>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</si>
  <si>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</si>
  <si>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</si>
  <si>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</si>
  <si>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</si>
  <si>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</si>
  <si>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</si>
  <si>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</si>
  <si>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</si>
  <si>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</si>
  <si>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</si>
  <si>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</si>
  <si>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</si>
  <si>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</si>
  <si>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</si>
  <si>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</si>
  <si>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</si>
  <si>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</si>
  <si>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</si>
  <si>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</si>
  <si>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</si>
  <si>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</si>
  <si>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</si>
  <si>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</si>
  <si>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</si>
  <si>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</si>
  <si>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</si>
  <si>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</si>
  <si>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</si>
  <si>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</si>
  <si>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</si>
  <si>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</si>
  <si>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</si>
  <si>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</si>
  <si>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</si>
  <si>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</si>
  <si>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</si>
  <si>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</si>
  <si>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</si>
  <si>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</si>
  <si>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</si>
  <si>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</si>
  <si>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</si>
  <si>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</si>
  <si>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</si>
  <si>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</si>
  <si>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</si>
  <si>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</si>
  <si>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</si>
  <si>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</si>
  <si>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</si>
  <si>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</si>
  <si>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</si>
  <si>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</si>
  <si>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</si>
  <si>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</si>
  <si>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</si>
  <si>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</si>
  <si>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</si>
  <si>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</si>
  <si>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</si>
  <si>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</si>
  <si>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</si>
  <si>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</si>
  <si>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</si>
  <si>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</si>
  <si>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</si>
  <si>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</si>
  <si>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</si>
  <si>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</si>
  <si>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</si>
  <si>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</si>
  <si>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</si>
  <si>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</si>
  <si>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</si>
  <si>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</si>
  <si>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</si>
  <si>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</si>
  <si>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</si>
  <si>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</si>
  <si>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</si>
  <si>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</si>
  <si>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</si>
  <si>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</si>
  <si>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</si>
  <si>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</si>
  <si>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</si>
  <si>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</si>
  <si>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</si>
  <si>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</si>
  <si>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</si>
  <si>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</si>
  <si>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</si>
  <si>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</si>
  <si>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</si>
  <si>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</si>
  <si>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</si>
  <si>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</si>
  <si>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</si>
  <si>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</si>
  <si>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</si>
  <si>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</si>
  <si>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</si>
  <si>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</si>
  <si>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</si>
  <si>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</si>
  <si>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</si>
  <si>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</si>
  <si>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</si>
  <si>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</si>
  <si>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</si>
  <si>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</si>
  <si>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</si>
  <si>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</si>
  <si>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</si>
  <si>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</si>
  <si>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</si>
  <si>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</si>
  <si>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</si>
  <si>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</si>
  <si>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</si>
  <si>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</si>
  <si>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</si>
  <si>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</si>
  <si>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</si>
  <si>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</si>
  <si>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</si>
  <si>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</si>
  <si>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</si>
  <si>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</si>
  <si>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</si>
  <si>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</si>
  <si>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</si>
  <si>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</si>
  <si>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</si>
  <si>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</si>
  <si>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</si>
  <si>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</si>
  <si>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</si>
  <si>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</si>
  <si>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</si>
  <si>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</si>
  <si>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</si>
  <si>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</si>
  <si>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</si>
  <si>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</si>
  <si>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</si>
  <si>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</si>
  <si>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</si>
  <si>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</si>
  <si>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</si>
  <si>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</si>
  <si>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</si>
  <si>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</si>
  <si>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</si>
  <si>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</si>
  <si>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</si>
  <si>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</si>
  <si>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</si>
  <si>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</si>
  <si>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</si>
  <si>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</si>
  <si>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</si>
  <si>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</si>
  <si>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</si>
  <si>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</si>
  <si>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</si>
  <si>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</si>
  <si>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</si>
  <si>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</si>
  <si>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</si>
  <si>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</si>
  <si>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</si>
  <si>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</si>
  <si>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</si>
  <si>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</si>
  <si>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</si>
  <si>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</si>
  <si>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</si>
  <si>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</si>
  <si>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</si>
  <si>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</si>
  <si>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</si>
  <si>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</si>
  <si>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</si>
  <si>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</si>
  <si>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</si>
  <si>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</si>
  <si>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</si>
  <si>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</si>
  <si>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</si>
  <si>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</si>
  <si>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</si>
  <si>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</si>
  <si>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</si>
  <si>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</si>
  <si>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</si>
  <si>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</si>
  <si>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</si>
  <si>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</si>
  <si>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</si>
  <si>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</si>
  <si>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</si>
  <si>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</si>
  <si>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</si>
  <si>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</si>
  <si>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</si>
  <si>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</si>
  <si>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</si>
  <si>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</si>
  <si>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</si>
  <si>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</si>
  <si>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</si>
  <si>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</si>
  <si>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</si>
  <si>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</si>
  <si>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</si>
  <si>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</si>
  <si>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</si>
  <si>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</si>
  <si>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</si>
  <si>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</si>
  <si>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</si>
  <si>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</si>
  <si>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</si>
  <si>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</si>
  <si>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</si>
  <si>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</si>
  <si>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</si>
  <si>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</si>
  <si>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</si>
  <si>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</si>
  <si>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</si>
  <si>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</si>
  <si>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</si>
  <si>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</si>
  <si>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</si>
  <si>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</si>
  <si>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</si>
  <si>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</si>
  <si>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</si>
  <si>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</si>
  <si>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</si>
  <si>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</si>
  <si>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</si>
  <si>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</si>
  <si>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</si>
  <si>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</si>
  <si>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</si>
  <si>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</si>
  <si>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</si>
  <si>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</si>
  <si>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</si>
  <si>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</si>
  <si>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</si>
  <si>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</si>
  <si>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</si>
  <si>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</si>
  <si>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</si>
  <si>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</si>
  <si>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</si>
  <si>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</si>
  <si>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</si>
  <si>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</si>
  <si>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</si>
  <si>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</si>
  <si>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</si>
  <si>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</si>
  <si>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</si>
  <si>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</si>
  <si>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</si>
  <si>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</si>
  <si>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</si>
  <si>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</si>
  <si>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</si>
  <si>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</si>
  <si>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</si>
  <si>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</si>
  <si>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</si>
  <si>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</si>
  <si>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</si>
  <si>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</si>
  <si>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</si>
  <si>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</si>
  <si>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</si>
  <si>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</si>
  <si>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</si>
  <si>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</si>
  <si>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</si>
  <si>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</si>
  <si>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</si>
  <si>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</si>
  <si>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</si>
  <si>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</si>
  <si>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</si>
  <si>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</si>
  <si>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</si>
  <si>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</si>
  <si>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</si>
  <si>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</si>
  <si>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</si>
  <si>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</si>
  <si>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</si>
  <si>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</si>
  <si>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</si>
  <si>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</si>
  <si>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</si>
  <si>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</si>
  <si>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</si>
  <si>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</si>
  <si>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</si>
  <si>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</si>
  <si>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</si>
  <si>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</si>
  <si>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</si>
  <si>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</si>
  <si>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</si>
  <si>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</si>
  <si>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</si>
  <si>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</si>
  <si>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</si>
  <si>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</si>
  <si>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</si>
  <si>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</si>
  <si>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</si>
  <si>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</si>
  <si>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</si>
  <si>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</si>
  <si>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</si>
  <si>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</si>
  <si>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</si>
  <si>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</si>
  <si>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</si>
  <si>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</si>
  <si>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</si>
  <si>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</si>
  <si>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</si>
  <si>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</si>
  <si>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</si>
  <si>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</si>
  <si>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</si>
  <si>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</si>
  <si>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</si>
  <si>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</si>
  <si>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</si>
  <si>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</si>
  <si>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</si>
  <si>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</si>
  <si>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</si>
  <si>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</si>
  <si>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</si>
  <si>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</si>
  <si>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</si>
  <si>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</si>
  <si>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</si>
  <si>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</si>
  <si>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</si>
  <si>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</si>
  <si>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</si>
  <si>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</si>
  <si>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</si>
  <si>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</si>
  <si>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</si>
  <si>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</si>
  <si>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</si>
  <si>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</si>
  <si>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</si>
  <si>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</si>
  <si>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</si>
  <si>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</si>
  <si>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</si>
  <si>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</si>
  <si>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</si>
  <si>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</si>
  <si>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</si>
  <si>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</si>
  <si>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</si>
  <si>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</si>
  <si>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</si>
  <si>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</si>
  <si>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</si>
  <si>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</si>
  <si>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</si>
  <si>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</si>
  <si>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</si>
  <si>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</si>
  <si>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</si>
  <si>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</si>
  <si>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</si>
  <si>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</si>
  <si>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</si>
  <si>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</si>
  <si>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</si>
  <si>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</si>
  <si>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</si>
  <si>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</si>
  <si>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</si>
  <si>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</si>
  <si>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</si>
  <si>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</si>
  <si>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</si>
  <si>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</si>
  <si>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</si>
  <si>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</si>
  <si>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</si>
  <si>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</si>
  <si>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</si>
  <si>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</si>
  <si>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</si>
  <si>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</si>
  <si>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</si>
  <si>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</si>
  <si>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</si>
  <si>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</si>
  <si>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</si>
  <si>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</si>
  <si>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</si>
  <si>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</si>
  <si>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</si>
  <si>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</si>
  <si>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</si>
  <si>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</si>
  <si>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</si>
  <si>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</si>
  <si>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</si>
  <si>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</si>
  <si>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</si>
  <si>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</si>
  <si>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</si>
  <si>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</si>
  <si>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</si>
  <si>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</si>
  <si>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</si>
  <si>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</si>
  <si>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</si>
  <si>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</si>
  <si>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</si>
  <si>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</si>
  <si>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</si>
  <si>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</si>
  <si>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</si>
  <si>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</si>
  <si>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</si>
  <si>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</si>
  <si>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</si>
  <si>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</si>
  <si>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</si>
  <si>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</si>
  <si>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</si>
  <si>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</si>
  <si>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</si>
  <si>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</si>
  <si>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</si>
  <si>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</si>
  <si>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</si>
  <si>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</si>
  <si>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</si>
  <si>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</si>
  <si>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</si>
  <si>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</si>
  <si>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</si>
  <si>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</si>
  <si>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</si>
  <si>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</si>
  <si>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</si>
  <si>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</si>
  <si>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</si>
  <si>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</si>
  <si>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</si>
  <si>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</si>
  <si>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</si>
  <si>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</si>
  <si>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</si>
  <si>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</si>
  <si>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</si>
  <si>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</si>
  <si>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</si>
  <si>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</si>
  <si>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</si>
  <si>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</si>
  <si>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</si>
  <si>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</si>
  <si>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</si>
  <si>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</si>
  <si>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</si>
  <si>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</si>
  <si>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</si>
  <si>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</si>
  <si>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</si>
  <si>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</si>
  <si>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</si>
  <si>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</si>
  <si>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</si>
  <si>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</si>
  <si>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</si>
  <si>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</si>
  <si>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</si>
  <si>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</si>
  <si>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</si>
  <si>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</si>
  <si>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</si>
  <si>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</si>
  <si>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</si>
  <si>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</si>
  <si>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</si>
  <si>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</si>
  <si>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</si>
  <si>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</si>
  <si>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</si>
  <si>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</si>
  <si>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</si>
  <si>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</si>
  <si>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</si>
  <si>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</si>
  <si>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</si>
  <si>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</si>
  <si>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</si>
  <si>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</si>
  <si>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</si>
  <si>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</si>
  <si>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</si>
  <si>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</si>
  <si>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</si>
  <si>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</si>
  <si>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</si>
  <si>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</si>
  <si>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</si>
  <si>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</si>
  <si>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</si>
  <si>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</si>
  <si>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</si>
  <si>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</si>
  <si>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</si>
  <si>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</si>
  <si>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</si>
  <si>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</si>
  <si>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</si>
  <si>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</si>
  <si>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</si>
  <si>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</si>
  <si>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</si>
  <si>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</si>
  <si>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</si>
  <si>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</si>
  <si>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</si>
  <si>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</si>
  <si>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</si>
  <si>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</si>
  <si>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</si>
  <si>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</si>
  <si>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</si>
  <si>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</si>
  <si>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</si>
  <si>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</si>
  <si>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</si>
  <si>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</si>
  <si>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</si>
  <si>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</si>
  <si>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</si>
  <si>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</si>
  <si>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</si>
  <si>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</si>
  <si>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</si>
  <si>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</si>
  <si>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</si>
  <si>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</si>
  <si>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</si>
  <si>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</si>
  <si>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</si>
  <si>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</si>
  <si>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</si>
  <si>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</si>
  <si>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</si>
  <si>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</si>
  <si>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</si>
  <si>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</si>
  <si>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</si>
  <si>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</si>
  <si>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</si>
  <si>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</si>
  <si>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</si>
  <si>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</si>
  <si>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</si>
  <si>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</si>
  <si>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</si>
  <si>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</si>
  <si>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</si>
  <si>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</si>
  <si>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</si>
  <si>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</si>
  <si>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</si>
  <si>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</si>
  <si>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</si>
  <si>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</si>
  <si>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</si>
  <si>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</si>
  <si>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</si>
  <si>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</si>
  <si>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</si>
  <si>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</si>
  <si>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</si>
  <si>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</si>
  <si>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</si>
  <si>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</si>
  <si>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</si>
  <si>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</si>
  <si>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</si>
  <si>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</si>
  <si>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</si>
  <si>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</si>
  <si>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</si>
  <si>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</si>
  <si>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</si>
  <si>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</si>
  <si>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</si>
  <si>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</si>
  <si>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</si>
  <si>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</si>
  <si>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</si>
  <si>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</si>
  <si>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</si>
  <si>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</si>
  <si>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</si>
  <si>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</si>
  <si>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</si>
  <si>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</si>
  <si>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</si>
  <si>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</si>
  <si>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</si>
  <si>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</si>
  <si>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</si>
  <si>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</si>
  <si>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</si>
  <si>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</si>
  <si>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</si>
  <si>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</si>
  <si>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</si>
  <si>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</si>
  <si>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</si>
  <si>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</si>
  <si>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</si>
  <si>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</si>
  <si>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</si>
  <si>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</si>
  <si>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</si>
  <si>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</si>
  <si>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</si>
  <si>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</si>
  <si>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</si>
  <si>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</si>
  <si>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</si>
  <si>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</si>
  <si>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</si>
  <si>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</si>
  <si>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</si>
  <si>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</si>
  <si>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</si>
  <si>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</si>
  <si>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</si>
  <si>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</si>
  <si>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</si>
  <si>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</si>
  <si>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</si>
  <si>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</si>
  <si>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</si>
  <si>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</si>
  <si>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</si>
  <si>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</si>
  <si>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</si>
  <si>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</si>
  <si>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</si>
  <si>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</si>
  <si>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</si>
  <si>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</si>
  <si>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</si>
  <si>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</si>
  <si>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</si>
  <si>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</si>
  <si>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</si>
  <si>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</si>
  <si>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</si>
  <si>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</si>
  <si>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</si>
  <si>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</si>
  <si>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</si>
  <si>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</si>
  <si>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</si>
  <si>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</si>
  <si>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</si>
  <si>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</si>
  <si>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</si>
  <si>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</si>
  <si>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</si>
  <si>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</si>
  <si>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</si>
  <si>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</si>
  <si>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</si>
  <si>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</si>
  <si>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</si>
  <si>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</si>
  <si>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</si>
  <si>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</si>
  <si>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</si>
  <si>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</si>
  <si>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</si>
  <si>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</si>
  <si>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</si>
  <si>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</si>
  <si>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</si>
  <si>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</si>
  <si>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</si>
  <si>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</si>
  <si>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</si>
  <si>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</si>
  <si>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</si>
  <si>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</si>
  <si>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</si>
  <si>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</si>
  <si>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</si>
  <si>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</si>
  <si>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</si>
  <si>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</si>
  <si>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</si>
  <si>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</si>
  <si>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</si>
  <si>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</si>
  <si>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</si>
  <si>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</si>
  <si>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</si>
  <si>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</si>
  <si>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</si>
  <si>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</si>
  <si>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</si>
  <si>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</si>
  <si>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</si>
  <si>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</si>
  <si>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</si>
  <si>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</si>
  <si>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</si>
  <si>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</si>
  <si>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</si>
  <si>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</si>
  <si>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</si>
  <si>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</si>
  <si>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</si>
  <si>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</si>
  <si>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</si>
  <si>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</si>
  <si>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</si>
  <si>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</si>
  <si>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</si>
  <si>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</si>
  <si>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</si>
  <si>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</si>
  <si>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</si>
  <si>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</si>
  <si>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</si>
  <si>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</si>
  <si>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</si>
  <si>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</si>
  <si>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</si>
  <si>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</si>
  <si>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</si>
  <si>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</si>
  <si>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</si>
  <si>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</si>
  <si>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</si>
  <si>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</si>
  <si>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</si>
  <si>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</si>
  <si>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</si>
  <si>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</si>
  <si>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</si>
  <si>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</si>
  <si>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</si>
  <si>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</si>
  <si>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</si>
  <si>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</si>
  <si>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</si>
  <si>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</si>
  <si>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</si>
  <si>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</si>
  <si>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</si>
  <si>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</si>
  <si>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</si>
  <si>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</si>
  <si>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</si>
  <si>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</si>
  <si>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</si>
  <si>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</si>
  <si>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</si>
  <si>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</si>
  <si>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</si>
  <si>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</si>
  <si>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</si>
  <si>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</si>
  <si>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</si>
  <si>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</si>
  <si>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</si>
  <si>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</si>
  <si>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</si>
  <si>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</si>
  <si>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</si>
  <si>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</si>
  <si>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</si>
  <si>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</si>
  <si>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</si>
  <si>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</si>
  <si>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</si>
  <si>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</si>
  <si>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</si>
  <si>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</si>
  <si>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</si>
  <si>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</si>
  <si>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</si>
  <si>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</si>
  <si>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</si>
  <si>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</si>
  <si>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</si>
  <si>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</si>
  <si>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</si>
  <si>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</si>
  <si>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</si>
  <si>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</si>
  <si>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</si>
  <si>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</si>
  <si>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</si>
  <si>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</si>
  <si>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</si>
  <si>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</si>
  <si>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</si>
  <si>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</si>
  <si>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</si>
  <si>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</si>
  <si>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</si>
  <si>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</si>
  <si>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</si>
  <si>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</si>
  <si>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</si>
  <si>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</si>
  <si>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</si>
  <si>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</si>
  <si>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</si>
  <si>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</si>
  <si>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</si>
  <si>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</si>
  <si>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</si>
  <si>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</si>
  <si>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</si>
  <si>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</si>
  <si>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</si>
  <si>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</si>
  <si>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</si>
  <si>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</si>
  <si>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</si>
  <si>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</si>
  <si>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</si>
  <si>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</si>
  <si>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</si>
  <si>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</si>
  <si>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</si>
  <si>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</si>
  <si>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</si>
  <si>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</si>
  <si>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</si>
  <si>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</si>
  <si>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</si>
  <si>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</si>
  <si>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</si>
  <si>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</si>
  <si>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</si>
  <si>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</si>
  <si>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</si>
  <si>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</si>
  <si>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</si>
  <si>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</si>
  <si>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</si>
  <si>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</si>
  <si>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</si>
  <si>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</si>
  <si>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</si>
  <si>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</si>
  <si>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</si>
  <si>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</si>
  <si>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</si>
  <si>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</si>
  <si>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</si>
  <si>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</si>
  <si>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</si>
  <si>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</si>
  <si>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</si>
  <si>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</si>
  <si>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</si>
  <si>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</si>
  <si>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</si>
  <si>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</si>
  <si>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</si>
  <si>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</si>
  <si>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</si>
  <si>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</si>
  <si>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</si>
  <si>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</si>
  <si>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</si>
  <si>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</si>
  <si>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</si>
  <si>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</si>
  <si>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</si>
  <si>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</si>
  <si>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</si>
  <si>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</si>
  <si>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</si>
  <si>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</si>
  <si>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</si>
  <si>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</si>
  <si>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</si>
  <si>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</si>
  <si>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</si>
  <si>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</si>
  <si>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</si>
  <si>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</si>
  <si>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</si>
  <si>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</si>
  <si>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</si>
  <si>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</si>
  <si>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</si>
  <si>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</si>
  <si>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</si>
  <si>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</si>
  <si>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</si>
  <si>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</si>
  <si>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</si>
  <si>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</si>
  <si>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</si>
  <si>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</si>
  <si>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</si>
  <si>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</si>
  <si>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</si>
  <si>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</si>
  <si>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</si>
  <si>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</si>
  <si>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</si>
  <si>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</si>
  <si>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</si>
  <si>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</si>
  <si>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</si>
  <si>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</si>
  <si>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</si>
  <si>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</si>
  <si>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</si>
  <si>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</si>
  <si>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</si>
  <si>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</si>
  <si>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</si>
  <si>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</si>
  <si>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</si>
  <si>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</si>
  <si>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</si>
  <si>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</si>
  <si>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</si>
  <si>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</si>
  <si>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</si>
  <si>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</si>
  <si>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</si>
  <si>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</si>
  <si>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</si>
  <si>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</si>
  <si>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</si>
  <si>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</si>
  <si>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</si>
  <si>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</si>
  <si>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</si>
  <si>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</si>
  <si>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</si>
  <si>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</si>
  <si>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</si>
  <si>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</si>
  <si>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</si>
  <si>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</si>
  <si>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</si>
  <si>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</si>
  <si>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</si>
  <si>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</si>
  <si>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</si>
  <si>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</si>
  <si>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</si>
  <si>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</si>
  <si>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</si>
  <si>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</si>
  <si>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</si>
  <si>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</si>
  <si>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</si>
  <si>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</si>
  <si>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</si>
  <si>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</si>
  <si>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</si>
  <si>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</si>
  <si>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</si>
  <si>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</si>
  <si>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</si>
  <si>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</si>
  <si>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</si>
  <si>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</si>
  <si>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</si>
  <si>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</si>
  <si>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</si>
  <si>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</si>
  <si>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</si>
  <si>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</si>
  <si>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</si>
  <si>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</si>
  <si>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</si>
  <si>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</si>
  <si>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</si>
  <si>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</si>
  <si>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</si>
  <si>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</si>
  <si>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</si>
  <si>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</si>
  <si>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</si>
  <si>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</si>
  <si>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</si>
  <si>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</si>
  <si>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</si>
  <si>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</si>
  <si>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</si>
  <si>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</si>
  <si>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</si>
  <si>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</si>
  <si>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</si>
  <si>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</si>
  <si>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</si>
  <si>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</si>
  <si>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</si>
  <si>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</si>
  <si>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</si>
  <si>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</si>
  <si>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</si>
  <si>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</si>
  <si>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</si>
  <si>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</si>
  <si>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</si>
  <si>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</si>
  <si>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</si>
  <si>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</si>
  <si>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</si>
  <si>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</si>
  <si>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</si>
  <si>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</si>
  <si>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</si>
  <si>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</si>
  <si>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</si>
  <si>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</si>
  <si>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</si>
  <si>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</si>
  <si>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</si>
  <si>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</si>
  <si>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</si>
  <si>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</si>
  <si>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</si>
  <si>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</si>
  <si>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</si>
  <si>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</si>
  <si>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</si>
  <si>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</si>
  <si>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</si>
  <si>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</si>
  <si>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</si>
  <si>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</si>
  <si>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</si>
  <si>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</si>
  <si>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</si>
  <si>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</si>
  <si>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</si>
  <si>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</si>
  <si>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</si>
  <si>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</si>
  <si>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</si>
  <si>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</si>
  <si>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</si>
  <si>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</si>
  <si>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</si>
  <si>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</si>
  <si>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</si>
  <si>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</si>
  <si>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</si>
  <si>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</si>
  <si>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</si>
  <si>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</si>
  <si>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</si>
  <si>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</si>
  <si>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</si>
  <si>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</si>
  <si>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</si>
  <si>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</si>
  <si>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</si>
  <si>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</si>
  <si>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</si>
  <si>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</si>
  <si>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</si>
  <si>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</si>
  <si>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</si>
  <si>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</si>
  <si>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</si>
  <si>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</si>
  <si>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</si>
  <si>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</si>
  <si>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</si>
  <si>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</si>
  <si>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</si>
  <si>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</si>
  <si>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</si>
  <si>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</si>
  <si>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</si>
  <si>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</si>
  <si>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</si>
  <si>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</si>
  <si>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</si>
  <si>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</si>
  <si>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</si>
  <si>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</si>
  <si>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</si>
  <si>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</si>
  <si>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</si>
  <si>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</si>
  <si>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</si>
  <si>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</si>
  <si>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</si>
  <si>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</si>
  <si>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</si>
  <si>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</si>
  <si>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</si>
  <si>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</si>
  <si>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</si>
  <si>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</si>
  <si>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</si>
  <si>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</si>
  <si>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</si>
  <si>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</si>
  <si>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</si>
  <si>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</si>
  <si>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</si>
  <si>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</si>
  <si>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</si>
  <si>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</si>
  <si>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</si>
  <si>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</si>
  <si>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</si>
  <si>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</si>
  <si>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</si>
  <si>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</si>
  <si>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</si>
  <si>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</si>
  <si>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</si>
  <si>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</si>
  <si>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</si>
  <si>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</si>
  <si>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</si>
  <si>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</si>
  <si>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</si>
  <si>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</si>
  <si>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</si>
  <si>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</si>
  <si>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</si>
  <si>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</si>
  <si>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</si>
  <si>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</si>
  <si>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</si>
  <si>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</si>
  <si>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</si>
  <si>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</si>
  <si>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</si>
  <si>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</si>
  <si>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</si>
  <si>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</si>
  <si>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</si>
  <si>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</si>
  <si>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</si>
  <si>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</si>
  <si>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</si>
  <si>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</si>
  <si>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</si>
  <si>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</si>
  <si>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</si>
  <si>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</si>
  <si>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</si>
  <si>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</si>
  <si>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</si>
  <si>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</si>
  <si>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</si>
  <si>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</si>
  <si>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</si>
  <si>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</si>
  <si>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</si>
  <si>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</si>
  <si>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</si>
  <si>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</si>
  <si>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</si>
  <si>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</si>
  <si>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</si>
  <si>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</si>
  <si>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</si>
  <si>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</si>
  <si>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</si>
  <si>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</si>
  <si>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</si>
  <si>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</si>
  <si>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</si>
  <si>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</si>
  <si>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</si>
  <si>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</si>
  <si>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</si>
  <si>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</si>
  <si>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</si>
  <si>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</si>
  <si>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</si>
  <si>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</si>
  <si>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</si>
  <si>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</si>
  <si>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</si>
  <si>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</si>
  <si>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</si>
  <si>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</si>
  <si>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</si>
  <si>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</si>
  <si>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</si>
  <si>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</si>
  <si>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</si>
  <si>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</si>
  <si>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</si>
  <si>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</si>
  <si>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</si>
  <si>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</si>
  <si>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</si>
  <si>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</si>
  <si>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</si>
  <si>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</si>
  <si>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</si>
  <si>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</si>
  <si>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</si>
  <si>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</si>
  <si>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</si>
  <si>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</si>
  <si>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</si>
  <si>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</si>
  <si>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</si>
  <si>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</si>
  <si>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</si>
  <si>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</si>
  <si>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</si>
  <si>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</si>
  <si>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</si>
  <si>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</si>
  <si>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</si>
  <si>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</si>
  <si>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</si>
  <si>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</si>
  <si>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</si>
  <si>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</si>
  <si>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</si>
  <si>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</si>
  <si>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</si>
  <si>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</si>
  <si>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</si>
  <si>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</si>
  <si>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</si>
  <si>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</si>
  <si>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</si>
  <si>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</si>
  <si>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</si>
  <si>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</si>
  <si>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</si>
  <si>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</si>
  <si>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</si>
  <si>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</si>
  <si>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</si>
  <si>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</si>
  <si>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</si>
  <si>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</si>
  <si>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</si>
  <si>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</si>
  <si>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</si>
  <si>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</si>
  <si>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</si>
  <si>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</si>
  <si>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</si>
  <si>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</si>
  <si>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</si>
  <si>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</si>
  <si>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</si>
  <si>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</si>
  <si>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</si>
  <si>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</si>
  <si>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</si>
  <si>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</si>
  <si>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</si>
  <si>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</si>
  <si>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</si>
  <si>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</si>
  <si>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</si>
  <si>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</si>
  <si>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</si>
  <si>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</si>
  <si>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</si>
  <si>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</si>
  <si>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</si>
  <si>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</si>
  <si>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</si>
  <si>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</si>
  <si>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</si>
  <si>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</si>
  <si>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</si>
  <si>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</si>
  <si>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</si>
  <si>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</si>
  <si>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</si>
  <si>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</si>
  <si>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</si>
  <si>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</si>
  <si>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</si>
  <si>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</si>
  <si>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</si>
  <si>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</si>
  <si>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</si>
  <si>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</si>
  <si>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</si>
  <si>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</si>
  <si>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</si>
  <si>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</si>
  <si>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</si>
  <si>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</si>
  <si>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</si>
  <si>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</si>
  <si>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</si>
  <si>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</si>
  <si>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</si>
  <si>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</si>
  <si>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</si>
  <si>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</si>
  <si>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</si>
  <si>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</si>
  <si>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</si>
  <si>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</si>
  <si>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</si>
  <si>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</si>
  <si>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</si>
  <si>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</si>
  <si>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</si>
  <si>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</si>
  <si>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</si>
  <si>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</si>
  <si>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</si>
  <si>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</si>
  <si>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</si>
  <si>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</si>
  <si>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</si>
  <si>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</si>
  <si>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</si>
  <si>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</si>
  <si>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</si>
  <si>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</si>
  <si>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</si>
  <si>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</si>
  <si>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</si>
  <si>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</si>
  <si>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</si>
  <si>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</si>
  <si>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</si>
  <si>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</si>
  <si>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</si>
  <si>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</si>
  <si>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</si>
  <si>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</si>
  <si>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</si>
  <si>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</si>
  <si>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</si>
  <si>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</si>
  <si>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</si>
  <si>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</si>
  <si>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</si>
  <si>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</si>
  <si>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</si>
  <si>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</si>
  <si>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</si>
  <si>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</si>
  <si>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</si>
  <si>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</si>
  <si>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</si>
  <si>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</si>
  <si>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</si>
  <si>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</si>
  <si>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</si>
  <si>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</si>
  <si>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</si>
  <si>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</si>
  <si>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</si>
  <si>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</si>
  <si>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</si>
  <si>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</si>
  <si>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</si>
  <si>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</si>
  <si>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</si>
  <si>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</si>
  <si>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</si>
  <si>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</si>
  <si>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</si>
  <si>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</si>
  <si>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</si>
  <si>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</si>
  <si>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</si>
  <si>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</si>
  <si>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</si>
  <si>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</si>
  <si>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</si>
  <si>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</si>
  <si>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</si>
  <si>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</si>
  <si>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</si>
  <si>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</si>
  <si>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</si>
  <si>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</si>
  <si>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</si>
  <si>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</si>
  <si>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</si>
  <si>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</si>
  <si>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</si>
  <si>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</si>
  <si>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</si>
  <si>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</si>
  <si>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</si>
  <si>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</si>
  <si>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</si>
  <si>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</si>
  <si>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</si>
  <si>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</si>
  <si>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</si>
  <si>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</si>
  <si>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</si>
  <si>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</si>
  <si>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</si>
  <si>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</si>
  <si>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</si>
  <si>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</si>
  <si>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</si>
  <si>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</si>
  <si>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</si>
  <si>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</si>
  <si>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</si>
  <si>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</si>
  <si>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</si>
  <si>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</si>
  <si>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</si>
  <si>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</si>
  <si>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</si>
  <si>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</si>
  <si>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</si>
  <si>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</si>
  <si>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</si>
  <si>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</si>
  <si>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</si>
  <si>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</si>
  <si>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</si>
  <si>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</si>
  <si>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</si>
  <si>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</si>
  <si>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</si>
  <si>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</si>
  <si>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</si>
  <si>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</si>
  <si>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</si>
  <si>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</si>
  <si>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</si>
  <si>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</si>
  <si>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</si>
  <si>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</si>
  <si>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</si>
  <si>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</si>
  <si>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</si>
  <si>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</si>
  <si>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</si>
  <si>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</si>
  <si>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</si>
  <si>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</si>
  <si>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</si>
  <si>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</si>
  <si>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</si>
  <si>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</si>
  <si>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</si>
  <si>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</si>
  <si>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</si>
  <si>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</si>
  <si>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</si>
  <si>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</si>
  <si>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</si>
  <si>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</si>
  <si>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</si>
  <si>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</si>
  <si>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</si>
  <si>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</si>
  <si>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</si>
  <si>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</si>
  <si>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</si>
  <si>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</si>
  <si>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</si>
  <si>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</si>
  <si>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</si>
  <si>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</si>
  <si>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</si>
  <si>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</si>
  <si>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</si>
  <si>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</si>
  <si>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</si>
  <si>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</si>
  <si>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</si>
  <si>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</si>
  <si>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</si>
  <si>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</si>
  <si>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</si>
  <si>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</si>
  <si>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</si>
  <si>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</si>
  <si>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</si>
  <si>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</si>
  <si>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</si>
  <si>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</si>
  <si>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</si>
  <si>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</si>
  <si>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</si>
  <si>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</si>
  <si>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</si>
  <si>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</si>
  <si>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</si>
  <si>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</si>
  <si>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</si>
  <si>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</si>
  <si>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</si>
  <si>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</si>
  <si>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</si>
  <si>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</si>
  <si>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</si>
  <si>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</si>
  <si>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</si>
  <si>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</si>
  <si>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</si>
  <si>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</si>
  <si>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</si>
  <si>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</si>
  <si>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</si>
  <si>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</si>
  <si>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</si>
  <si>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</si>
  <si>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</si>
  <si>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</si>
  <si>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</si>
  <si>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</si>
  <si>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</si>
  <si>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</si>
  <si>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</si>
  <si>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</si>
  <si>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</si>
  <si>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</si>
  <si>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</si>
  <si>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</si>
  <si>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</si>
  <si>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</si>
  <si>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</si>
  <si>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</si>
  <si>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</si>
  <si>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</si>
  <si>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</si>
  <si>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</si>
  <si>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</si>
  <si>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</si>
  <si>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</si>
  <si>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</si>
  <si>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</si>
  <si>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</si>
  <si>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</si>
  <si>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</si>
  <si>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</si>
  <si>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</si>
  <si>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</si>
  <si>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</si>
  <si>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</si>
  <si>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</si>
  <si>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</si>
  <si>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</si>
  <si>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</si>
  <si>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</si>
  <si>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</si>
  <si>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</si>
  <si>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</si>
  <si>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</si>
  <si>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</si>
  <si>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</si>
  <si>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</si>
  <si>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</si>
  <si>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</si>
  <si>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</si>
  <si>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</si>
  <si>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</si>
  <si>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</si>
  <si>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</si>
  <si>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</si>
  <si>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</si>
  <si>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</si>
  <si>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</si>
  <si>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</si>
  <si>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</si>
  <si>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</si>
  <si>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</si>
  <si>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</si>
  <si>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</si>
  <si>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</si>
  <si>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</si>
  <si>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</si>
  <si>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</si>
  <si>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</si>
  <si>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</si>
  <si>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</si>
  <si>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</si>
  <si>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</si>
  <si>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</si>
  <si>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</si>
  <si>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</si>
  <si>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</si>
  <si>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</si>
  <si>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</si>
  <si>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</si>
  <si>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</si>
  <si>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</si>
  <si>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</si>
  <si>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</si>
  <si>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</si>
  <si>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</si>
  <si>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</si>
  <si>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</si>
  <si>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</si>
  <si>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</si>
  <si>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</si>
  <si>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</si>
  <si>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</si>
  <si>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</si>
  <si>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</si>
  <si>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</si>
  <si>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</si>
  <si>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</si>
  <si>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</si>
  <si>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</si>
  <si>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</si>
  <si>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</si>
  <si>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</si>
  <si>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</si>
  <si>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</si>
  <si>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</si>
  <si>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</si>
  <si>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</si>
  <si>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</si>
  <si>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</si>
  <si>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</si>
  <si>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</si>
  <si>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</si>
  <si>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</si>
  <si>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</si>
  <si>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</si>
  <si>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</si>
  <si>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</si>
  <si>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</si>
  <si>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</si>
  <si>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</si>
  <si>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</si>
  <si>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</si>
  <si>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</si>
  <si>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</si>
  <si>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</si>
  <si>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</si>
  <si>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</si>
  <si>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</si>
  <si>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</si>
  <si>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</si>
  <si>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</si>
  <si>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</si>
  <si>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</si>
  <si>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</si>
  <si>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</si>
  <si>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</si>
  <si>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</si>
  <si>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</si>
  <si>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</si>
  <si>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</si>
  <si>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</si>
  <si>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</si>
  <si>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</si>
  <si>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</si>
  <si>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</si>
  <si>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</si>
  <si>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</si>
  <si>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</si>
  <si>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</si>
  <si>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</si>
  <si>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</si>
  <si>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</si>
  <si>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</si>
  <si>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</si>
  <si>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</si>
  <si>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</si>
  <si>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</si>
  <si>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</si>
  <si>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</si>
  <si>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</si>
  <si>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</si>
  <si>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</si>
  <si>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</si>
  <si>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</si>
  <si>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</si>
  <si>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</si>
  <si>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</si>
  <si>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</si>
  <si>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</si>
  <si>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</si>
  <si>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</si>
  <si>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</si>
  <si>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</si>
  <si>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</si>
  <si>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</si>
  <si>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</si>
  <si>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</si>
  <si>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</si>
  <si>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</si>
  <si>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</si>
  <si>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</si>
  <si>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</si>
  <si>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</si>
  <si>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</si>
  <si>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</si>
  <si>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</si>
  <si>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</si>
  <si>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</si>
  <si>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</si>
  <si>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</si>
  <si>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</si>
  <si>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</si>
  <si>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</si>
  <si>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</si>
  <si>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</si>
  <si>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</si>
  <si>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</si>
  <si>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</si>
  <si>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</si>
  <si>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</si>
  <si>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</si>
  <si>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</si>
  <si>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</si>
  <si>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</si>
  <si>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</si>
  <si>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</si>
  <si>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</si>
  <si>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</si>
  <si>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</si>
  <si>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</si>
  <si>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</si>
  <si>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</si>
  <si>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</si>
  <si>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</si>
  <si>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</si>
  <si>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</si>
  <si>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</si>
  <si>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</si>
  <si>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</si>
  <si>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</si>
  <si>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</si>
  <si>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</si>
  <si>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</si>
  <si>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</si>
  <si>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</si>
  <si>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</si>
  <si>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</si>
  <si>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</si>
  <si>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</si>
  <si>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</si>
  <si>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</si>
  <si>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</si>
  <si>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</si>
  <si>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</si>
  <si>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</si>
  <si>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</si>
  <si>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</si>
  <si>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</si>
  <si>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</si>
  <si>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</si>
  <si>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</si>
  <si>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</si>
  <si>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</si>
  <si>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</si>
  <si>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</si>
  <si>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</si>
  <si>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</si>
  <si>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</si>
  <si>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</si>
  <si>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</si>
  <si>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</si>
  <si>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</si>
  <si>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</si>
  <si>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</si>
  <si>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</si>
  <si>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</si>
  <si>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</si>
  <si>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</si>
  <si>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</si>
  <si>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</si>
  <si>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</si>
  <si>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</si>
  <si>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</si>
  <si>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</si>
  <si>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</si>
  <si>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</si>
  <si>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</si>
  <si>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</si>
  <si>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</si>
  <si>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</si>
  <si>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</si>
  <si>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</si>
  <si>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</si>
  <si>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</si>
  <si>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</si>
  <si>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</si>
  <si>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</si>
  <si>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</si>
  <si>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</si>
  <si>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</si>
  <si>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</si>
  <si>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</si>
  <si>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</si>
  <si>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</si>
  <si>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</si>
  <si>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</si>
  <si>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</si>
  <si>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</si>
  <si>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</si>
  <si>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</si>
  <si>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</si>
  <si>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</si>
  <si>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</si>
  <si>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</si>
  <si>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</si>
  <si>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</si>
  <si>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</si>
  <si>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</si>
  <si>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</si>
  <si>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</si>
  <si>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</si>
  <si>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</si>
  <si>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</si>
  <si>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</si>
  <si>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</si>
  <si>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</si>
  <si>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</si>
  <si>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</si>
  <si>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</si>
  <si>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</si>
  <si>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</si>
  <si>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</si>
  <si>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</si>
  <si>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</si>
  <si>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</si>
  <si>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</si>
  <si>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</si>
  <si>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</si>
  <si>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</si>
  <si>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</si>
  <si>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</si>
  <si>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</si>
  <si>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</si>
  <si>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</si>
  <si>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</si>
  <si>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</si>
  <si>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</si>
  <si>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</si>
  <si>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</si>
  <si>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</si>
  <si>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</si>
  <si>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</si>
  <si>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</si>
  <si>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</si>
  <si>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</si>
  <si>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</si>
  <si>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</si>
  <si>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</si>
  <si>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</si>
  <si>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</si>
  <si>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</si>
  <si>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</si>
  <si>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</si>
  <si>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</si>
  <si>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</si>
  <si>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</si>
  <si>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</si>
  <si>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</si>
  <si>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</si>
  <si>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</si>
  <si>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</si>
  <si>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</si>
  <si>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</si>
  <si>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</si>
  <si>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</si>
  <si>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</si>
  <si>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</si>
  <si>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</si>
  <si>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</si>
  <si>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</si>
  <si>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</si>
  <si>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</si>
  <si>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</si>
  <si>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</si>
  <si>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</si>
  <si>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</si>
  <si>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</si>
  <si>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</si>
  <si>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</si>
  <si>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</si>
  <si>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</si>
  <si>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</si>
  <si>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</si>
  <si>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</si>
  <si>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</si>
  <si>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</si>
  <si>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</si>
  <si>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</si>
  <si>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</si>
  <si>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</si>
  <si>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</si>
  <si>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</si>
  <si>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</si>
  <si>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</si>
  <si>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</si>
  <si>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</si>
  <si>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</si>
  <si>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</si>
  <si>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</si>
  <si>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</si>
  <si>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</si>
  <si>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</si>
  <si>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</si>
  <si>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</si>
  <si>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</si>
  <si>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</si>
  <si>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</si>
  <si>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</si>
  <si>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</si>
  <si>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</si>
  <si>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</si>
  <si>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</si>
  <si>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</si>
  <si>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</si>
  <si>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</si>
  <si>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</si>
  <si>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</si>
  <si>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</si>
  <si>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</si>
  <si>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</si>
  <si>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</si>
  <si>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</si>
  <si>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</si>
  <si>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</si>
  <si>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</si>
  <si>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</si>
  <si>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</si>
  <si>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</si>
  <si>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</si>
  <si>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</si>
  <si>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</si>
  <si>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</si>
  <si>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</si>
  <si>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</si>
  <si>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</si>
  <si>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</si>
  <si>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</si>
  <si>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</si>
  <si>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</si>
  <si>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</si>
  <si>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</si>
  <si>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</si>
  <si>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</si>
  <si>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</si>
  <si>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</si>
  <si>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</si>
  <si>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</si>
  <si>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</si>
  <si>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</si>
  <si>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</si>
  <si>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</si>
  <si>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</si>
  <si>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</si>
  <si>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</si>
  <si>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</si>
  <si>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</si>
  <si>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</si>
  <si>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</si>
  <si>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</si>
  <si>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</si>
  <si>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</si>
  <si>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</si>
  <si>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</si>
  <si>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</si>
  <si>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</si>
  <si>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</si>
  <si>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</si>
  <si>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</si>
  <si>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</si>
  <si>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</si>
  <si>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</si>
  <si>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</si>
  <si>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</si>
  <si>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</si>
  <si>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</si>
  <si>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</si>
  <si>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</si>
  <si>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</si>
  <si>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</si>
  <si>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</si>
  <si>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</si>
  <si>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</si>
  <si>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</si>
  <si>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</si>
  <si>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</si>
  <si>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</si>
  <si>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</si>
  <si>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</si>
  <si>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</si>
  <si>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</si>
  <si>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</si>
  <si>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</si>
  <si>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</si>
  <si>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</si>
  <si>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</si>
  <si>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</si>
  <si>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</si>
  <si>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</si>
  <si>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</si>
  <si>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</si>
  <si>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</si>
  <si>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</si>
  <si>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</si>
  <si>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</si>
  <si>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</si>
  <si>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</si>
  <si>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</si>
  <si>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</si>
  <si>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</si>
  <si>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</si>
  <si>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</si>
  <si>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</si>
  <si>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</si>
  <si>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</si>
  <si>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</si>
  <si>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</si>
  <si>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</si>
  <si>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</si>
  <si>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</si>
  <si>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</si>
  <si>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</si>
  <si>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</si>
  <si>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</si>
  <si>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</si>
  <si>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</si>
  <si>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</si>
  <si>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</si>
  <si>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</si>
  <si>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</si>
  <si>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</si>
  <si>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</si>
  <si>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</si>
  <si>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</si>
  <si>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</si>
  <si>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</si>
  <si>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</si>
  <si>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</si>
  <si>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</si>
  <si>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</si>
  <si>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</si>
  <si>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</si>
  <si>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</si>
  <si>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</si>
  <si>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</si>
  <si>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</si>
  <si>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</si>
  <si>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</si>
  <si>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</si>
  <si>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</si>
  <si>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</si>
  <si>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</si>
  <si>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</si>
  <si>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</si>
  <si>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</si>
  <si>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</si>
  <si>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</si>
  <si>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</si>
  <si>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</si>
  <si>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</si>
  <si>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</si>
  <si>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</si>
  <si>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</si>
  <si>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</si>
  <si>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</si>
  <si>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</si>
  <si>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</si>
  <si>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</si>
  <si>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</si>
  <si>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</si>
  <si>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</si>
  <si>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</si>
  <si>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</si>
  <si>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</si>
  <si>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</si>
  <si>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</si>
  <si>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</si>
  <si>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</si>
  <si>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</si>
  <si>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</si>
  <si>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</si>
  <si>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</si>
  <si>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</si>
  <si>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</si>
  <si>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</si>
  <si>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</si>
  <si>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</si>
  <si>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</si>
  <si>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</si>
  <si>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</si>
  <si>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</si>
  <si>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</si>
  <si>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</si>
  <si>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</si>
  <si>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</si>
  <si>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</si>
  <si>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</si>
  <si>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</si>
  <si>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</si>
  <si>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</si>
  <si>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</si>
  <si>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</si>
  <si>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</si>
  <si>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</si>
  <si>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</si>
  <si>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</si>
  <si>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</si>
  <si>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</si>
  <si>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</si>
  <si>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</si>
  <si>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</si>
  <si>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</si>
  <si>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</si>
  <si>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</si>
  <si>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</si>
  <si>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</si>
  <si>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</si>
  <si>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</si>
  <si>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</si>
  <si>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</si>
  <si>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</si>
  <si>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</si>
  <si>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</si>
  <si>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</si>
  <si>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</si>
  <si>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</si>
  <si>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</si>
  <si>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</si>
  <si>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</si>
  <si>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</si>
  <si>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</si>
  <si>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</si>
  <si>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</si>
  <si>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</si>
  <si>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</si>
  <si>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</si>
  <si>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</si>
  <si>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</si>
  <si>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</si>
  <si>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</si>
  <si>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</si>
  <si>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</si>
  <si>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</si>
  <si>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</si>
  <si>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</si>
  <si>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</si>
  <si>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</si>
  <si>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</si>
  <si>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</si>
  <si>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</si>
  <si>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</si>
  <si>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</si>
  <si>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</si>
  <si>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</si>
  <si>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</si>
  <si>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</si>
  <si>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</si>
  <si>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</si>
  <si>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</si>
  <si>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</si>
  <si>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</si>
  <si>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</si>
  <si>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</si>
  <si>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</si>
  <si>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</si>
  <si>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</si>
  <si>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</si>
  <si>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</si>
  <si>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</si>
  <si>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</si>
  <si>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</si>
  <si>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</si>
  <si>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</si>
  <si>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</si>
  <si>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</si>
  <si>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</si>
  <si>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</si>
  <si>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</si>
  <si>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</si>
  <si>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</si>
  <si>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</si>
  <si>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</si>
  <si>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</si>
  <si>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</si>
  <si>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</si>
  <si>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</si>
  <si>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</si>
  <si>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</si>
  <si>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</si>
  <si>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</si>
  <si>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</si>
  <si>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</si>
  <si>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</si>
  <si>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</si>
  <si>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</si>
  <si>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</si>
  <si>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</si>
  <si>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</si>
  <si>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</si>
  <si>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</si>
  <si>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</si>
  <si>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</si>
  <si>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</si>
  <si>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</si>
  <si>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</si>
  <si>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</si>
  <si>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</si>
  <si>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</si>
  <si>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</si>
  <si>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</si>
  <si>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</si>
  <si>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</si>
  <si>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</si>
  <si>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</si>
  <si>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</si>
  <si>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</si>
  <si>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</si>
  <si>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</si>
  <si>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</si>
  <si>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</si>
  <si>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</si>
  <si>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</si>
  <si>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</si>
  <si>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</si>
  <si>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</si>
  <si>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</si>
  <si>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</si>
  <si>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</si>
  <si>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</si>
  <si>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</si>
  <si>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</si>
  <si>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</si>
  <si>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</si>
  <si>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</si>
  <si>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</si>
  <si>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</si>
  <si>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</si>
  <si>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</si>
  <si>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</si>
  <si>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</si>
  <si>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</si>
  <si>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</si>
  <si>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</si>
  <si>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</si>
  <si>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</si>
  <si>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</si>
  <si>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</si>
  <si>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</si>
  <si>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</si>
  <si>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</si>
  <si>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</si>
  <si>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</si>
  <si>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</si>
  <si>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</si>
  <si>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</si>
  <si>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</si>
  <si>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</si>
  <si>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</si>
  <si>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</si>
  <si>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</si>
  <si>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</si>
  <si>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</si>
  <si>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</si>
  <si>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</si>
  <si>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</si>
  <si>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</si>
  <si>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</si>
  <si>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</si>
  <si>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</si>
  <si>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</si>
  <si>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</si>
  <si>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</si>
  <si>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</si>
  <si>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</si>
  <si>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</si>
  <si>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</si>
  <si>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</si>
  <si>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</si>
  <si>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</si>
  <si>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</si>
  <si>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</si>
  <si>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</si>
  <si>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</si>
  <si>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</si>
  <si>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</si>
  <si>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</si>
  <si>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</si>
  <si>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</si>
  <si>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</si>
  <si>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</si>
  <si>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</si>
  <si>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</si>
  <si>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</si>
  <si>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</si>
  <si>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</si>
  <si>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</si>
  <si>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</si>
  <si>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</si>
  <si>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</si>
  <si>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</si>
  <si>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</si>
  <si>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</si>
  <si>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</si>
  <si>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</si>
  <si>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</si>
  <si>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</si>
  <si>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</si>
  <si>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</si>
  <si>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</si>
  <si>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</si>
  <si>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</si>
  <si>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</si>
  <si>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</si>
  <si>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</si>
  <si>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</si>
  <si>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</si>
  <si>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</si>
  <si>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</si>
  <si>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</si>
  <si>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</si>
  <si>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</si>
  <si>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</si>
  <si>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</si>
  <si>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</si>
  <si>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</si>
  <si>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</si>
  <si>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</si>
  <si>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</si>
  <si>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</si>
  <si>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</si>
  <si>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</si>
  <si>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</si>
  <si>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</si>
  <si>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</si>
  <si>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</si>
  <si>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</si>
  <si>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</si>
  <si>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</si>
  <si>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</si>
  <si>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</si>
  <si>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</si>
  <si>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</si>
  <si>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</si>
  <si>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</si>
  <si>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</si>
  <si>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</si>
  <si>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</si>
  <si>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</si>
  <si>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</si>
  <si>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</si>
  <si>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</si>
  <si>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</si>
  <si>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</si>
  <si>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</si>
  <si>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</si>
  <si>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</si>
  <si>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</si>
  <si>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</si>
  <si>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</si>
  <si>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</si>
  <si>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</si>
  <si>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</si>
  <si>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</si>
  <si>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</si>
  <si>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</si>
  <si>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</si>
  <si>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</si>
  <si>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</si>
  <si>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</si>
  <si>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</si>
  <si>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</si>
  <si>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</si>
  <si>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</si>
  <si>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</si>
  <si>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</si>
  <si>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</si>
  <si>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</si>
  <si>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</si>
  <si>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</si>
  <si>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</si>
  <si>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</si>
  <si>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</si>
  <si>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</si>
  <si>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</si>
  <si>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</si>
  <si>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</si>
  <si>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</si>
  <si>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</si>
  <si>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</si>
  <si>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</si>
  <si>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</si>
  <si>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</si>
  <si>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</si>
  <si>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</si>
  <si>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</si>
  <si>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</si>
  <si>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</si>
  <si>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</si>
  <si>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</si>
  <si>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</si>
  <si>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</si>
  <si>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</si>
  <si>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</si>
  <si>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</si>
  <si>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</si>
  <si>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</si>
  <si>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</si>
  <si>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</si>
  <si>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</si>
  <si>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</si>
  <si>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</si>
  <si>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</si>
  <si>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</si>
  <si>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</si>
  <si>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</si>
  <si>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</si>
  <si>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</si>
  <si>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</si>
  <si>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</si>
  <si>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</si>
  <si>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</si>
  <si>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</si>
  <si>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</si>
  <si>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</si>
  <si>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</si>
  <si>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</si>
  <si>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</si>
  <si>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</si>
  <si>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</si>
  <si>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</si>
  <si>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</si>
  <si>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</si>
  <si>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</si>
  <si>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</si>
  <si>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</si>
  <si>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</si>
  <si>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</si>
  <si>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</si>
  <si>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</si>
  <si>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</si>
  <si>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</si>
  <si>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</si>
  <si>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</si>
  <si>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</si>
  <si>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</si>
  <si>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</si>
  <si>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</si>
  <si>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</si>
  <si>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</si>
  <si>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</si>
  <si>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</si>
  <si>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</si>
  <si>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</si>
  <si>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</si>
  <si>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</si>
  <si>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</si>
  <si>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</si>
  <si>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</si>
  <si>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</si>
  <si>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</si>
  <si>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</si>
  <si>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</si>
  <si>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</si>
  <si>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</si>
  <si>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</si>
  <si>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</si>
  <si>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</si>
  <si>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</si>
  <si>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</si>
  <si>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</si>
  <si>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</si>
  <si>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</si>
  <si>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</si>
  <si>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</si>
  <si>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</si>
  <si>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</si>
  <si>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</si>
  <si>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</si>
  <si>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</si>
  <si>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</si>
  <si>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</si>
  <si>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</si>
  <si>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</si>
  <si>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</si>
  <si>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</si>
  <si>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</si>
  <si>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</si>
  <si>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</si>
  <si>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</si>
  <si>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</si>
  <si>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</si>
  <si>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</si>
  <si>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</si>
  <si>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</si>
  <si>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</si>
  <si>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</si>
  <si>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</si>
  <si>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</si>
  <si>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</si>
  <si>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</si>
  <si>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</si>
  <si>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</si>
  <si>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</si>
  <si>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</si>
  <si>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</si>
  <si>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</si>
  <si>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</si>
  <si>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</si>
  <si>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</si>
  <si>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</si>
  <si>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</si>
  <si>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</si>
  <si>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</si>
  <si>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</si>
  <si>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</si>
  <si>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</si>
  <si>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</si>
  <si>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</si>
  <si>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</si>
  <si>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</si>
  <si>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</si>
  <si>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</si>
  <si>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</si>
  <si>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</si>
  <si>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</si>
  <si>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</si>
  <si>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</si>
  <si>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</si>
  <si>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</si>
  <si>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</si>
  <si>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</si>
  <si>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</si>
  <si>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</si>
  <si>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</si>
  <si>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</si>
  <si>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</si>
  <si>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</si>
  <si>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</si>
  <si>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</si>
  <si>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</si>
  <si>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</si>
  <si>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</si>
  <si>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</si>
  <si>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</si>
  <si>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</si>
  <si>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</si>
  <si>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</si>
  <si>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</si>
  <si>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</si>
  <si>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</si>
  <si>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</si>
  <si>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</si>
  <si>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</si>
  <si>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</si>
  <si>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</si>
  <si>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</si>
  <si>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</si>
  <si>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</si>
  <si>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</si>
  <si>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</si>
  <si>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</si>
  <si>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</si>
  <si>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</si>
  <si>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</si>
  <si>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</si>
  <si>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</si>
  <si>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</si>
  <si>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</si>
  <si>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</si>
  <si>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</si>
  <si>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</si>
  <si>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</si>
  <si>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</si>
  <si>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</si>
  <si>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</si>
  <si>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</si>
  <si>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</si>
  <si>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</si>
  <si>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</si>
  <si>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</si>
  <si>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</si>
  <si>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</si>
  <si>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</si>
  <si>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</si>
  <si>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</si>
  <si>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</si>
  <si>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</si>
  <si>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</si>
  <si>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</si>
  <si>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</si>
  <si>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</si>
  <si>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</si>
  <si>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</si>
  <si>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</si>
  <si>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</si>
  <si>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</si>
  <si>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</si>
  <si>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</si>
  <si>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</si>
  <si>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</si>
  <si>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</si>
  <si>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</si>
  <si>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</si>
  <si>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</si>
  <si>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</si>
  <si>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</si>
  <si>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</si>
  <si>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</si>
  <si>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</si>
  <si>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</si>
  <si>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</si>
  <si>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</si>
  <si>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</si>
  <si>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</si>
  <si>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</si>
  <si>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</si>
  <si>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</si>
  <si>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</si>
  <si>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</si>
  <si>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</si>
  <si>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</si>
  <si>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</si>
  <si>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</si>
  <si>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</si>
  <si>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</si>
  <si>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</si>
  <si>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</si>
  <si>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</si>
  <si>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</si>
  <si>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</si>
  <si>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</si>
  <si>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</si>
  <si>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</si>
  <si>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</si>
  <si>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</si>
  <si>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</si>
  <si>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</si>
  <si>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</si>
  <si>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</si>
  <si>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</si>
  <si>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</si>
  <si>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</si>
  <si>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</si>
  <si>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</si>
  <si>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</si>
  <si>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</si>
  <si>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</si>
  <si>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</si>
  <si>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</si>
  <si>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</si>
  <si>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</si>
  <si>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</si>
  <si>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</si>
  <si>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</si>
  <si>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</si>
  <si>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</si>
  <si>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</si>
  <si>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</si>
  <si>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</si>
  <si>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</si>
  <si>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</si>
  <si>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</si>
  <si>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</si>
  <si>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</si>
  <si>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</si>
  <si>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</si>
  <si>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</si>
  <si>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</si>
  <si>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</si>
  <si>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</si>
  <si>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</si>
  <si>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</si>
  <si>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</si>
  <si>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</si>
  <si>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</si>
  <si>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</si>
  <si>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</si>
  <si>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</si>
  <si>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</si>
  <si>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</si>
  <si>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</si>
  <si>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</si>
  <si>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</si>
  <si>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</si>
  <si>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</si>
  <si>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</si>
  <si>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</si>
  <si>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</si>
  <si>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</si>
  <si>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</si>
  <si>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</si>
  <si>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</si>
  <si>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</si>
  <si>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</si>
  <si>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</si>
  <si>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</si>
  <si>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</si>
  <si>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</si>
  <si>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</si>
  <si>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</si>
  <si>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</si>
  <si>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</si>
  <si>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</si>
  <si>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</si>
  <si>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</si>
  <si>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</si>
  <si>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</si>
  <si>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</si>
  <si>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</si>
  <si>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</si>
  <si>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</si>
  <si>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</si>
  <si>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</si>
  <si>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</si>
  <si>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</si>
  <si>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</si>
  <si>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</si>
  <si>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</si>
  <si>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</si>
  <si>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</si>
  <si>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</si>
  <si>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</si>
  <si>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</si>
  <si>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</si>
  <si>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</si>
  <si>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</si>
  <si>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</si>
  <si>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</si>
  <si>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</si>
  <si>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</si>
  <si>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</si>
  <si>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</si>
  <si>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</si>
  <si>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</si>
  <si>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</si>
  <si>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</si>
  <si>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</si>
  <si>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</si>
  <si>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</si>
  <si>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</si>
  <si>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</si>
  <si>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</si>
  <si>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</si>
  <si>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</si>
  <si>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</si>
  <si>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</si>
  <si>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</si>
  <si>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</si>
  <si>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</si>
  <si>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</si>
  <si>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</si>
  <si>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</si>
  <si>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</si>
  <si>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</si>
  <si>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</si>
  <si>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</si>
  <si>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</si>
  <si>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</si>
  <si>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</si>
  <si>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</si>
  <si>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</si>
  <si>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</si>
  <si>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</si>
  <si>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</si>
  <si>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</si>
  <si>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</si>
  <si>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</si>
  <si>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</si>
  <si>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</si>
  <si>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</si>
  <si>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</si>
  <si>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</si>
  <si>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</si>
  <si>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</si>
  <si>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</si>
  <si>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</si>
  <si>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</si>
  <si>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</si>
  <si>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</si>
  <si>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</si>
  <si>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</si>
  <si>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</si>
  <si>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</si>
  <si>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</si>
  <si>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</si>
  <si>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</si>
  <si>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</si>
  <si>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</si>
  <si>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</si>
  <si>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</si>
  <si>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</si>
  <si>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</si>
  <si>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</si>
  <si>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</si>
  <si>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</si>
  <si>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</si>
  <si>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</si>
  <si>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</si>
  <si>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</si>
  <si>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</si>
  <si>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</si>
  <si>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</si>
  <si>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</si>
  <si>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</si>
  <si>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</si>
  <si>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</si>
  <si>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</si>
  <si>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</si>
  <si>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</si>
  <si>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</si>
  <si>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</si>
  <si>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</si>
  <si>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</si>
  <si>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</si>
  <si>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</si>
  <si>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</si>
  <si>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</si>
  <si>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</si>
  <si>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</si>
  <si>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</si>
  <si>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</si>
  <si>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</si>
  <si>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</si>
  <si>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</si>
  <si>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</si>
  <si>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</si>
  <si>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</si>
  <si>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</si>
  <si>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</si>
  <si>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</si>
  <si>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</si>
  <si>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</si>
  <si>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</si>
  <si>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</si>
  <si>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</si>
  <si>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</si>
  <si>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</si>
  <si>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</si>
  <si>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</si>
  <si>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</si>
  <si>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</si>
  <si>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</si>
  <si>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</si>
  <si>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</si>
  <si>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</si>
  <si>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</si>
  <si>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</si>
  <si>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</si>
  <si>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</si>
  <si>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</si>
  <si>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</si>
  <si>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</si>
  <si>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</si>
  <si>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</si>
  <si>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</si>
  <si>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</si>
  <si>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</si>
  <si>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</si>
  <si>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</si>
  <si>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</si>
  <si>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</si>
  <si>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</si>
  <si>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</si>
  <si>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</si>
  <si>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</si>
  <si>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</si>
  <si>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</si>
  <si>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</si>
  <si>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</si>
  <si>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</si>
  <si>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</si>
  <si>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</si>
  <si>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</si>
  <si>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</si>
  <si>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</si>
  <si>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</si>
  <si>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</si>
  <si>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</si>
  <si>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</si>
  <si>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</si>
  <si>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</si>
  <si>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</si>
  <si>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</si>
  <si>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</si>
  <si>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</si>
  <si>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</si>
  <si>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</si>
  <si>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</si>
  <si>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</si>
  <si>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</si>
  <si>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</si>
  <si>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</si>
  <si>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</si>
  <si>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</si>
  <si>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</si>
  <si>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</si>
  <si>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</si>
  <si>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</si>
  <si>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</si>
  <si>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</si>
  <si>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</si>
  <si>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</si>
  <si>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</si>
  <si>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</si>
  <si>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</si>
  <si>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</si>
  <si>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</si>
  <si>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</si>
  <si>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</si>
  <si>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</si>
  <si>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</si>
  <si>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</si>
  <si>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</si>
  <si>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</si>
  <si>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</si>
  <si>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</si>
  <si>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</si>
  <si>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</si>
  <si>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</si>
  <si>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</si>
  <si>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</si>
  <si>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</si>
  <si>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</si>
  <si>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</si>
  <si>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</si>
  <si>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</si>
  <si>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</si>
  <si>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</si>
  <si>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</si>
  <si>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</si>
  <si>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</si>
  <si>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</si>
  <si>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</si>
  <si>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</si>
  <si>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</si>
  <si>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</si>
  <si>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</si>
  <si>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</si>
  <si>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</si>
  <si>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</si>
  <si>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</si>
  <si>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</si>
  <si>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</si>
  <si>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</si>
  <si>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</si>
  <si>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</si>
  <si>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</si>
  <si>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</si>
  <si>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</si>
  <si>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</si>
  <si>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</si>
  <si>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</si>
  <si>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</si>
  <si>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</si>
  <si>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</si>
  <si>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</si>
  <si>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</si>
  <si>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</si>
  <si>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</si>
  <si>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</si>
  <si>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</si>
  <si>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</si>
  <si>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</si>
  <si>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</si>
  <si>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</si>
  <si>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</si>
  <si>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</si>
  <si>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</si>
  <si>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</si>
  <si>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</si>
  <si>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</si>
  <si>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</si>
  <si>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</si>
  <si>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</si>
  <si>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</si>
  <si>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</si>
  <si>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</si>
  <si>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</si>
  <si>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</si>
  <si>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</si>
  <si>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</si>
  <si>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</si>
  <si>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</si>
  <si>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</si>
  <si>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</si>
  <si>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</si>
  <si>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</si>
  <si>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</si>
  <si>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</si>
  <si>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</si>
  <si>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</si>
  <si>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</si>
  <si>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</si>
  <si>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</si>
  <si>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</si>
  <si>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</si>
  <si>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</si>
  <si>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</si>
  <si>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</si>
  <si>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</si>
  <si>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</si>
  <si>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</si>
  <si>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</si>
  <si>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</si>
  <si>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</si>
  <si>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</si>
  <si>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</si>
  <si>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</si>
  <si>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</si>
  <si>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</si>
  <si>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</si>
  <si>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</si>
  <si>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</si>
  <si>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</si>
  <si>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</si>
  <si>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</si>
  <si>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</si>
  <si>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</si>
  <si>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</si>
  <si>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</si>
  <si>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</si>
  <si>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</si>
  <si>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</si>
  <si>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</si>
  <si>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</si>
  <si>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</si>
  <si>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</si>
  <si>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</si>
  <si>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</si>
  <si>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</si>
  <si>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</si>
  <si>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</si>
  <si>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</si>
  <si>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</si>
  <si>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</si>
  <si>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</si>
  <si>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</si>
  <si>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</si>
  <si>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</si>
  <si>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</si>
  <si>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</si>
  <si>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</si>
  <si>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</si>
  <si>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</si>
  <si>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</si>
  <si>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</si>
  <si>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</si>
  <si>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</si>
  <si>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</si>
  <si>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</si>
  <si>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</si>
  <si>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</si>
  <si>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</si>
  <si>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</si>
  <si>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</si>
  <si>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</si>
  <si>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</si>
  <si>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</si>
  <si>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</si>
  <si>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</si>
  <si>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</si>
  <si>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</si>
  <si>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</si>
  <si>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</si>
  <si>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</si>
  <si>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</si>
  <si>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</si>
  <si>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</si>
  <si>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</si>
  <si>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</si>
  <si>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</si>
  <si>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</si>
  <si>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</si>
  <si>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</si>
  <si>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</si>
  <si>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</si>
  <si>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</si>
  <si>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</si>
  <si>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</si>
  <si>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</si>
  <si>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</si>
  <si>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</si>
  <si>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</si>
  <si>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</si>
  <si>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</si>
  <si>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</si>
  <si>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</si>
  <si>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</si>
  <si>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</si>
  <si>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</si>
  <si>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</si>
  <si>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</si>
  <si>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</si>
  <si>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</si>
  <si>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</si>
  <si>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</si>
  <si>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</si>
  <si>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</si>
  <si>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</si>
  <si>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</si>
  <si>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</si>
  <si>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</si>
  <si>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</si>
  <si>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</si>
  <si>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</si>
  <si>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</si>
  <si>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</si>
  <si>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</si>
  <si>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</si>
  <si>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</si>
  <si>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</si>
  <si>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</si>
  <si>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</si>
  <si>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</si>
  <si>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</si>
  <si>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</si>
  <si>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</si>
  <si>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</si>
  <si>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</si>
  <si>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</si>
  <si>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</si>
  <si>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</si>
  <si>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</si>
  <si>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</si>
  <si>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</si>
  <si>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</si>
  <si>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</si>
  <si>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</si>
  <si>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</si>
  <si>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</si>
  <si>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</si>
  <si>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</si>
  <si>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</si>
  <si>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</si>
  <si>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</si>
  <si>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</si>
  <si>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</si>
  <si>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</si>
  <si>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</si>
  <si>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</si>
  <si>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</si>
  <si>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</si>
  <si>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</si>
  <si>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</si>
  <si>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</si>
  <si>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</si>
  <si>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</si>
  <si>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</si>
  <si>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</si>
  <si>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</si>
  <si>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</si>
  <si>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</si>
  <si>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</si>
  <si>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</si>
  <si>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</si>
  <si>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</si>
  <si>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</si>
  <si>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</si>
  <si>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</si>
  <si>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</si>
  <si>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</si>
  <si>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</si>
  <si>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</si>
  <si>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</si>
  <si>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</si>
  <si>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</si>
  <si>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</si>
  <si>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</si>
  <si>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</si>
  <si>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</si>
  <si>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</si>
  <si>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</si>
  <si>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</si>
  <si>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</si>
  <si>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</si>
  <si>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</si>
  <si>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</si>
  <si>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</si>
  <si>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</si>
  <si>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</si>
  <si>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</si>
  <si>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</si>
  <si>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</si>
  <si>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</si>
  <si>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</si>
  <si>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</si>
  <si>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</si>
  <si>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</si>
  <si>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</si>
  <si>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</si>
  <si>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</si>
  <si>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</si>
  <si>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</si>
  <si>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</si>
  <si>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</si>
  <si>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</si>
  <si>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</si>
  <si>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</si>
  <si>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</si>
  <si>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</si>
  <si>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</si>
  <si>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</si>
  <si>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</si>
  <si>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</si>
  <si>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</si>
  <si>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</si>
  <si>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</si>
  <si>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</si>
  <si>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</si>
  <si>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</si>
  <si>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</si>
  <si>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</si>
  <si>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</si>
  <si>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</si>
  <si>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</si>
  <si>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</si>
  <si>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</si>
  <si>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</si>
  <si>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</si>
  <si>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</si>
  <si>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</si>
  <si>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</si>
  <si>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</si>
  <si>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</si>
  <si>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</si>
  <si>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</si>
  <si>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</si>
  <si>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</si>
  <si>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</si>
  <si>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</si>
  <si>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</si>
  <si>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</si>
  <si>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</si>
  <si>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</si>
  <si>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</si>
  <si>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</si>
  <si>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</si>
  <si>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</si>
  <si>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</si>
  <si>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</si>
  <si>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</si>
  <si>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</si>
  <si>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</si>
  <si>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</si>
  <si>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</si>
  <si>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</si>
  <si>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</si>
  <si>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</si>
  <si>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</si>
  <si>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</si>
  <si>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</si>
  <si>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</si>
  <si>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</si>
  <si>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</si>
  <si>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</si>
  <si>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</si>
  <si>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</si>
  <si>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</si>
  <si>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</si>
  <si>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</si>
  <si>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</si>
  <si>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</si>
  <si>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</si>
  <si>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</si>
  <si>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</si>
  <si>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</si>
  <si>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</si>
  <si>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</si>
  <si>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</si>
  <si>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</si>
  <si>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</si>
  <si>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</si>
  <si>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</si>
  <si>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</si>
  <si>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</si>
  <si>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</si>
  <si>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</si>
  <si>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</si>
  <si>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</si>
  <si>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</si>
  <si>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</si>
  <si>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</si>
  <si>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</si>
  <si>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</si>
  <si>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</si>
  <si>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</si>
  <si>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</si>
  <si>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</si>
  <si>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</si>
  <si>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</si>
  <si>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</si>
  <si>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</si>
  <si>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</si>
  <si>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</si>
  <si>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</si>
  <si>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</si>
  <si>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</si>
  <si>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</si>
  <si>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</si>
  <si>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</si>
  <si>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</si>
  <si>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</si>
  <si>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</si>
  <si>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</si>
  <si>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</si>
  <si>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</si>
  <si>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</si>
  <si>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</si>
  <si>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</si>
  <si>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</si>
  <si>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</si>
  <si>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</si>
  <si>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</si>
  <si>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</si>
  <si>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</si>
  <si>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</si>
  <si>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</si>
  <si>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</si>
  <si>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</si>
  <si>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</si>
  <si>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</si>
  <si>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</si>
  <si>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</si>
  <si>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</si>
  <si>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</si>
  <si>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</si>
  <si>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</si>
  <si>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</si>
  <si>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</si>
  <si>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</si>
  <si>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</si>
  <si>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</si>
  <si>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</si>
  <si>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</si>
  <si>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</si>
  <si>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</si>
  <si>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</si>
  <si>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</si>
  <si>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</si>
  <si>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</si>
  <si>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</si>
  <si>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</si>
  <si>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</si>
  <si>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</si>
  <si>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</si>
  <si>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</si>
  <si>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</si>
  <si>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</si>
  <si>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</si>
  <si>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</si>
  <si>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</si>
  <si>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</si>
  <si>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</si>
  <si>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</si>
  <si>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</si>
  <si>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</si>
  <si>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</si>
  <si>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</si>
  <si>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</si>
  <si>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</si>
  <si>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</si>
  <si>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</si>
  <si>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</si>
  <si>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</si>
  <si>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</si>
  <si>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</si>
  <si>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</si>
  <si>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</si>
  <si>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</si>
  <si>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</si>
  <si>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</si>
  <si>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</si>
  <si>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</si>
  <si>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</si>
  <si>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</si>
  <si>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</si>
  <si>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</si>
  <si>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</si>
  <si>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</si>
  <si>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</si>
  <si>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</si>
  <si>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</si>
  <si>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</si>
  <si>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</si>
  <si>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</si>
  <si>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</si>
  <si>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</si>
  <si>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</si>
  <si>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</si>
  <si>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</si>
  <si>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</si>
  <si>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</si>
  <si>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</si>
  <si>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</si>
  <si>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</si>
  <si>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</si>
  <si>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</si>
  <si>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</si>
  <si>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</si>
  <si>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</si>
  <si>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</si>
  <si>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</si>
  <si>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</si>
  <si>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</si>
  <si>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</si>
  <si>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</si>
  <si>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</si>
  <si>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</si>
  <si>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</si>
  <si>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</si>
  <si>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</si>
  <si>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</si>
  <si>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</si>
  <si>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</si>
  <si>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</si>
  <si>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</si>
  <si>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</si>
  <si>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</si>
  <si>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</si>
  <si>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</si>
  <si>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</si>
  <si>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</si>
  <si>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</si>
  <si>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</si>
  <si>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</si>
  <si>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</si>
  <si>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</si>
  <si>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</si>
  <si>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</si>
  <si>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</si>
  <si>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</si>
  <si>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</si>
  <si>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</si>
  <si>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</si>
  <si>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</si>
  <si>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</si>
  <si>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</si>
  <si>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</si>
  <si>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</si>
  <si>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</si>
  <si>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</si>
  <si>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</si>
  <si>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</si>
  <si>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</si>
  <si>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</si>
  <si>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</si>
  <si>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</si>
  <si>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</si>
  <si>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</si>
  <si>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</si>
  <si>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</si>
  <si>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</si>
  <si>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</si>
  <si>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</si>
  <si>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</si>
  <si>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</si>
  <si>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</si>
  <si>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</si>
  <si>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</si>
  <si>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</si>
  <si>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</si>
  <si>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</si>
  <si>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</si>
  <si>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</si>
  <si>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</si>
  <si>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</si>
  <si>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</si>
  <si>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</si>
  <si>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</si>
  <si>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</si>
  <si>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</si>
  <si>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</si>
  <si>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</si>
  <si>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</si>
  <si>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</si>
  <si>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</si>
  <si>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</si>
  <si>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</si>
  <si>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</si>
  <si>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</si>
  <si>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</si>
  <si>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</si>
  <si>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</si>
  <si>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</si>
  <si>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</si>
  <si>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</si>
  <si>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</si>
  <si>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</si>
  <si>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</si>
  <si>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</si>
  <si>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</si>
  <si>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</si>
  <si>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</si>
  <si>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</si>
  <si>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</si>
  <si>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</si>
  <si>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</si>
  <si>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</si>
  <si>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</si>
  <si>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</si>
  <si>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</si>
  <si>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</si>
  <si>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</si>
  <si>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</si>
  <si>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</si>
  <si>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</si>
  <si>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</si>
  <si>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</si>
  <si>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</si>
  <si>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</si>
  <si>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</si>
  <si>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</si>
  <si>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</si>
  <si>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</si>
  <si>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</si>
  <si>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</si>
  <si>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</si>
  <si>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</si>
  <si>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</si>
  <si>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</si>
  <si>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</si>
  <si>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</si>
  <si>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</si>
  <si>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</si>
  <si>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</si>
  <si>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</si>
  <si>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</si>
  <si>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</si>
  <si>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</si>
  <si>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</si>
  <si>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</si>
  <si>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</si>
  <si>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</si>
  <si>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</si>
  <si>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</si>
  <si>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</si>
  <si>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</si>
  <si>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</si>
  <si>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</si>
  <si>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</si>
  <si>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</si>
  <si>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</si>
  <si>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</si>
  <si>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</si>
  <si>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</si>
  <si>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</si>
  <si>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</si>
  <si>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</si>
  <si>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</si>
  <si>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</si>
  <si>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</si>
  <si>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</si>
  <si>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</si>
  <si>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</si>
  <si>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</si>
  <si>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</si>
  <si>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</si>
  <si>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</si>
  <si>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</si>
  <si>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</si>
  <si>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</si>
  <si>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</si>
  <si>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</si>
  <si>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</si>
  <si>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</si>
  <si>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</si>
  <si>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</si>
  <si>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</si>
  <si>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</si>
  <si>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</si>
  <si>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</si>
  <si>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</si>
  <si>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</si>
  <si>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</si>
  <si>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</si>
  <si>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</si>
  <si>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</si>
  <si>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</si>
  <si>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</si>
  <si>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</si>
  <si>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</si>
  <si>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</si>
  <si>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</si>
  <si>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</si>
  <si>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</si>
  <si>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</si>
  <si>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</si>
  <si>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</si>
  <si>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</si>
  <si>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</si>
  <si>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</si>
  <si>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</si>
  <si>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</si>
  <si>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</si>
  <si>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</si>
  <si>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</si>
  <si>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</si>
  <si>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</si>
  <si>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</si>
  <si>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</si>
  <si>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</si>
  <si>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</si>
  <si>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</si>
  <si>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</si>
  <si>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</si>
  <si>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</si>
  <si>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</si>
  <si>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</si>
  <si>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</si>
  <si>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</si>
  <si>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</si>
  <si>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</si>
  <si>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</si>
  <si>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</si>
  <si>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</si>
  <si>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</si>
  <si>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</si>
  <si>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</si>
  <si>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</si>
  <si>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</si>
  <si>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</si>
  <si>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</si>
  <si>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</si>
  <si>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</si>
  <si>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</si>
  <si>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</si>
  <si>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</si>
  <si>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</si>
  <si>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</si>
  <si>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</si>
  <si>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</si>
  <si>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</si>
  <si>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</si>
  <si>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</si>
  <si>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</si>
  <si>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</si>
  <si>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</si>
  <si>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</si>
  <si>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</si>
  <si>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</si>
  <si>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</si>
  <si>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</si>
  <si>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</si>
  <si>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</si>
  <si>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</si>
  <si>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</si>
  <si>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</si>
  <si>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</si>
  <si>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</si>
  <si>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</si>
  <si>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</si>
  <si>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</si>
  <si>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</si>
  <si>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</si>
  <si>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</si>
  <si>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</si>
  <si>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</si>
  <si>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</si>
  <si>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</si>
  <si>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</si>
  <si>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</si>
  <si>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</si>
  <si>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</si>
  <si>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</si>
  <si>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</si>
  <si>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</si>
  <si>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</si>
  <si>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</si>
  <si>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</si>
  <si>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</si>
  <si>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</si>
  <si>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</si>
  <si>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</si>
  <si>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</si>
  <si>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</si>
  <si>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</si>
  <si>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</si>
  <si>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</si>
  <si>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</si>
  <si>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</si>
  <si>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</si>
  <si>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</si>
  <si>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</si>
  <si>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</si>
  <si>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</si>
  <si>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</si>
  <si>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</si>
  <si>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</si>
  <si>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</si>
  <si>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</si>
  <si>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</si>
  <si>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</si>
  <si>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</si>
  <si>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</si>
  <si>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</si>
  <si>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</si>
  <si>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</si>
  <si>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</si>
  <si>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</si>
  <si>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</si>
  <si>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</si>
  <si>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</si>
  <si>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</si>
  <si>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</si>
  <si>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</si>
  <si>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</si>
  <si>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</si>
  <si>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</si>
  <si>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</si>
  <si>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</si>
  <si>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</si>
  <si>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</si>
  <si>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</si>
  <si>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</si>
  <si>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</si>
  <si>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</si>
  <si>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</si>
  <si>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</si>
  <si>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</si>
  <si>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</si>
  <si>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</si>
  <si>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</si>
  <si>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</si>
  <si>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</si>
  <si>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</si>
  <si>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</si>
  <si>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</si>
  <si>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</si>
  <si>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</si>
  <si>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</si>
  <si>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</si>
  <si>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</si>
  <si>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</si>
  <si>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</si>
  <si>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</si>
  <si>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</si>
  <si>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</si>
  <si>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</si>
  <si>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</si>
  <si>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</si>
  <si>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</si>
  <si>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</si>
  <si>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</si>
  <si>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</si>
  <si>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</si>
  <si>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</si>
  <si>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</si>
  <si>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</si>
  <si>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</si>
  <si>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</si>
  <si>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</si>
  <si>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</si>
  <si>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</si>
  <si>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</si>
  <si>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</si>
  <si>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</si>
  <si>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</si>
  <si>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</si>
  <si>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</si>
  <si>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</si>
  <si>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</si>
  <si>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</si>
  <si>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</si>
  <si>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</si>
  <si>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</si>
  <si>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</si>
  <si>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</si>
  <si>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</si>
  <si>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</si>
  <si>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</si>
  <si>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</si>
  <si>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</si>
  <si>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</si>
  <si>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</si>
  <si>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</si>
  <si>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</si>
  <si>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</si>
  <si>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</si>
  <si>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</si>
  <si>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</si>
  <si>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</si>
  <si>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</si>
  <si>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</si>
  <si>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</si>
  <si>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</si>
  <si>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</si>
  <si>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</si>
  <si>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</si>
  <si>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</si>
  <si>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</si>
  <si>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</si>
  <si>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</si>
  <si>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</si>
  <si>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</si>
  <si>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</si>
  <si>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</si>
  <si>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</si>
  <si>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</si>
  <si>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</si>
  <si>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</si>
  <si>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</si>
  <si>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</si>
  <si>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</si>
  <si>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</si>
  <si>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</si>
  <si>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</si>
  <si>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</si>
  <si>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</si>
  <si>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</si>
  <si>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</si>
  <si>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</si>
  <si>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</si>
  <si>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</si>
  <si>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</si>
  <si>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</si>
  <si>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</si>
  <si>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</si>
  <si>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</si>
  <si>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</si>
  <si>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</si>
  <si>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</si>
  <si>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</si>
  <si>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</si>
  <si>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</si>
  <si>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</si>
  <si>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</si>
  <si>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</si>
  <si>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</si>
  <si>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</si>
  <si>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</si>
  <si>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</si>
  <si>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</si>
  <si>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</si>
  <si>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</si>
  <si>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</si>
  <si>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</si>
  <si>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</si>
  <si>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</si>
  <si>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</si>
  <si>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</si>
  <si>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</si>
  <si>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</si>
  <si>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</si>
  <si>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</si>
  <si>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</si>
  <si>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</si>
  <si>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</si>
  <si>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</si>
  <si>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</si>
  <si>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</si>
  <si>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</si>
  <si>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</si>
  <si>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</si>
  <si>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</si>
  <si>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</si>
  <si>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</si>
  <si>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</si>
  <si>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</si>
  <si>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</si>
  <si>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</si>
  <si>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</si>
  <si>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</si>
  <si>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</si>
  <si>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</si>
  <si>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</si>
  <si>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</si>
  <si>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</si>
  <si>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</si>
  <si>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</si>
  <si>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</si>
  <si>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</si>
  <si>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</si>
  <si>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</si>
  <si>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</si>
  <si>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</si>
  <si>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</si>
  <si>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</si>
  <si>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</si>
  <si>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</si>
  <si>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</si>
  <si>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</si>
  <si>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</si>
  <si>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</si>
  <si>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</si>
  <si>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</si>
  <si>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</si>
  <si>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</si>
  <si>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</si>
  <si>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</si>
  <si>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</si>
  <si>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</si>
  <si>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</si>
  <si>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</si>
  <si>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</si>
  <si>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</si>
  <si>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</si>
  <si>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</si>
  <si>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</si>
  <si>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</si>
  <si>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</si>
  <si>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</si>
  <si>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</si>
  <si>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</si>
  <si>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</si>
  <si>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</si>
  <si>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</si>
  <si>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</si>
  <si>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</si>
  <si>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</si>
  <si>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</si>
  <si>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</si>
  <si>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</si>
  <si>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</si>
  <si>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</si>
  <si>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</si>
  <si>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</si>
  <si>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</si>
  <si>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</si>
  <si>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</si>
  <si>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</si>
  <si>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</si>
  <si>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</si>
  <si>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</si>
  <si>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</si>
  <si>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</si>
  <si>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</si>
  <si>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</si>
  <si>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</si>
  <si>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</si>
  <si>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</si>
  <si>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</si>
  <si>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</si>
  <si>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</si>
  <si>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</si>
  <si>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</si>
  <si>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</si>
  <si>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</si>
  <si>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</si>
  <si>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</si>
  <si>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</si>
  <si>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</si>
  <si>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</si>
  <si>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</si>
  <si>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</si>
  <si>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</si>
  <si>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</si>
  <si>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</si>
  <si>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</si>
  <si>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</si>
  <si>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</si>
  <si>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</si>
  <si>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</si>
  <si>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</si>
  <si>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</si>
  <si>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</si>
  <si>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</si>
  <si>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</si>
  <si>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</si>
  <si>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</si>
  <si>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</si>
  <si>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</si>
  <si>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</si>
  <si>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</si>
  <si>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</si>
  <si>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</si>
  <si>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</si>
  <si>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</si>
  <si>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</si>
  <si>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</si>
  <si>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</si>
  <si>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</si>
  <si>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</si>
  <si>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</si>
  <si>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</si>
  <si>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</si>
  <si>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</si>
  <si>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</si>
  <si>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</si>
  <si>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</si>
  <si>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</si>
  <si>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</si>
  <si>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</si>
  <si>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</si>
  <si>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</si>
  <si>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</si>
  <si>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</si>
  <si>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</si>
  <si>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</si>
  <si>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</si>
  <si>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</si>
  <si>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</si>
  <si>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</si>
  <si>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</si>
  <si>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</si>
  <si>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</si>
  <si>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</si>
  <si>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</si>
  <si>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</si>
  <si>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</si>
  <si>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</si>
  <si>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</si>
  <si>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</si>
  <si>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</si>
  <si>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</si>
  <si>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</si>
  <si>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</si>
  <si>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</si>
  <si>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</si>
  <si>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</si>
  <si>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</si>
  <si>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</si>
  <si>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</si>
  <si>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</si>
  <si>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</si>
  <si>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</si>
  <si>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</si>
  <si>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</si>
  <si>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</si>
  <si>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</si>
  <si>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</si>
  <si>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</si>
  <si>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</si>
  <si>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</si>
  <si>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</si>
  <si>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</si>
  <si>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</si>
  <si>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</si>
  <si>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</si>
  <si>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</si>
  <si>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</si>
  <si>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</si>
  <si>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</si>
  <si>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</si>
  <si>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</si>
  <si>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</si>
  <si>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</si>
  <si>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</si>
  <si>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</si>
  <si>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</si>
  <si>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</si>
  <si>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</si>
  <si>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</si>
  <si>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</si>
  <si>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</si>
  <si>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</si>
  <si>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</si>
  <si>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</si>
  <si>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</si>
  <si>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</si>
  <si>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</si>
  <si>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</si>
  <si>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</si>
  <si>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</si>
  <si>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</si>
  <si>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</si>
  <si>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</si>
  <si>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</si>
  <si>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</si>
  <si>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</si>
  <si>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</si>
  <si>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</si>
  <si>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</si>
  <si>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</si>
  <si>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</si>
  <si>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</si>
  <si>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</si>
  <si>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</si>
  <si>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</si>
  <si>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</si>
  <si>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</si>
  <si>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</si>
  <si>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</si>
  <si>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</si>
  <si>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</si>
  <si>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</si>
  <si>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</si>
  <si>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</si>
  <si>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</si>
  <si>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</si>
  <si>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</si>
  <si>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</si>
  <si>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</si>
  <si>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</si>
  <si>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</si>
  <si>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</si>
  <si>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</si>
  <si>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</si>
  <si>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</si>
  <si>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</si>
  <si>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</si>
  <si>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</si>
  <si>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</si>
  <si>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</si>
  <si>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</si>
  <si>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</si>
  <si>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</si>
  <si>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</si>
  <si>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</si>
  <si>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</si>
  <si>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</si>
  <si>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</si>
  <si>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</si>
  <si>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</si>
  <si>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</si>
  <si>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</si>
  <si>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</si>
  <si>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</si>
  <si>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</si>
  <si>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</si>
  <si>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</si>
  <si>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</si>
  <si>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</si>
  <si>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</si>
  <si>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</si>
  <si>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</si>
  <si>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</si>
  <si>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</si>
  <si>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</si>
  <si>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</si>
  <si>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</si>
  <si>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</si>
  <si>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</si>
  <si>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</si>
  <si>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</si>
  <si>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</si>
  <si>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</si>
  <si>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</si>
  <si>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</si>
  <si>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</si>
  <si>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</si>
  <si>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</si>
  <si>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</si>
  <si>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</si>
  <si>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</si>
  <si>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</si>
  <si>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</si>
  <si>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</si>
  <si>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</si>
  <si>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</si>
  <si>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</si>
  <si>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</si>
  <si>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</si>
  <si>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</si>
  <si>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</si>
  <si>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</si>
  <si>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</si>
  <si>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</si>
  <si>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</si>
  <si>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</si>
  <si>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</si>
  <si>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</si>
  <si>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</si>
  <si>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</si>
  <si>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</si>
  <si>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</si>
  <si>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</si>
  <si>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</si>
  <si>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</si>
  <si>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</si>
  <si>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</si>
  <si>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</si>
  <si>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</si>
  <si>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</si>
  <si>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</si>
  <si>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</si>
  <si>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</si>
  <si>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</si>
  <si>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</si>
  <si>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</si>
  <si>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</si>
  <si>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</si>
  <si>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</si>
  <si>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</si>
  <si>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</si>
  <si>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</si>
  <si>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</si>
  <si>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</si>
  <si>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</si>
  <si>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</si>
  <si>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</si>
  <si>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</si>
  <si>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</si>
  <si>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</si>
  <si>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</si>
  <si>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</si>
  <si>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</si>
  <si>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</si>
  <si>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</si>
  <si>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</si>
  <si>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</si>
  <si>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</si>
  <si>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</si>
  <si>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</si>
  <si>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</si>
  <si>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</si>
  <si>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</si>
  <si>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</si>
  <si>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</si>
  <si>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</si>
  <si>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</si>
  <si>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</si>
  <si>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</si>
  <si>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</si>
  <si>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</si>
  <si>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</si>
  <si>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</si>
  <si>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</si>
  <si>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</si>
  <si>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</si>
  <si>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</si>
  <si>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</si>
  <si>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</si>
  <si>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</si>
  <si>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</si>
  <si>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</si>
  <si>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</si>
  <si>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</si>
  <si>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</si>
  <si>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</si>
  <si>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</si>
  <si>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</si>
  <si>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</si>
  <si>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</si>
  <si>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</si>
  <si>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</si>
  <si>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</si>
  <si>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</si>
  <si>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</si>
  <si>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</si>
  <si>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</si>
  <si>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</si>
  <si>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</si>
  <si>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</si>
  <si>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</si>
  <si>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</si>
  <si>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</si>
  <si>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</si>
  <si>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</si>
  <si>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</si>
  <si>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</si>
  <si>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</si>
  <si>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</si>
  <si>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</si>
  <si>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</si>
  <si>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</si>
  <si>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</si>
  <si>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</si>
  <si>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</si>
  <si>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</si>
  <si>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</si>
  <si>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</si>
  <si>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</si>
  <si>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</si>
  <si>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</si>
  <si>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</si>
  <si>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</si>
  <si>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</si>
  <si>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</si>
  <si>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</si>
  <si>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</si>
  <si>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</si>
  <si>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</si>
  <si>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</si>
  <si>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</si>
  <si>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</si>
  <si>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</si>
  <si>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</si>
  <si>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</si>
  <si>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</si>
  <si>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</si>
  <si>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</si>
  <si>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</si>
  <si>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</si>
  <si>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</si>
  <si>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</si>
  <si>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</si>
  <si>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</si>
  <si>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</si>
  <si>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</si>
  <si>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</si>
  <si>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</si>
  <si>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</si>
  <si>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</si>
  <si>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</si>
  <si>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</si>
  <si>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</si>
  <si>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</si>
  <si>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</si>
  <si>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</si>
  <si>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</si>
  <si>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</si>
  <si>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</si>
  <si>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</si>
  <si>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</si>
  <si>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</si>
  <si>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</si>
  <si>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</si>
  <si>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</si>
  <si>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</si>
  <si>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</si>
  <si>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</si>
  <si>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</si>
  <si>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</si>
  <si>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</si>
  <si>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</si>
  <si>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</si>
  <si>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</si>
  <si>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</si>
  <si>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</si>
  <si>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</si>
  <si>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</si>
  <si>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</si>
  <si>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</si>
  <si>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</si>
  <si>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</si>
  <si>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</si>
  <si>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</si>
  <si>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</si>
  <si>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</si>
  <si>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</si>
  <si>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</si>
  <si>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</si>
  <si>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</si>
  <si>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</si>
  <si>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</si>
  <si>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</si>
  <si>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</si>
  <si>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</si>
  <si>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</si>
  <si>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</si>
  <si>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</si>
  <si>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</si>
  <si>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</si>
  <si>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</si>
  <si>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</si>
  <si>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</si>
  <si>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</si>
  <si>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</si>
  <si>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</si>
  <si>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</si>
  <si>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</si>
  <si>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</si>
  <si>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</si>
  <si>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</si>
  <si>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</si>
  <si>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</si>
  <si>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</si>
  <si>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</si>
  <si>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</si>
  <si>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</si>
  <si>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</si>
  <si>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</si>
  <si>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</si>
  <si>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</si>
  <si>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</si>
  <si>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</si>
  <si>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</si>
  <si>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</si>
  <si>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</si>
  <si>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</si>
  <si>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</si>
  <si>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</si>
  <si>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</si>
  <si>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</si>
  <si>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</si>
  <si>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</si>
  <si>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</si>
  <si>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</si>
  <si>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</si>
  <si>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</si>
  <si>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</si>
  <si>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</si>
  <si>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</si>
  <si>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</si>
  <si>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</si>
  <si>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</si>
  <si>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</si>
  <si>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</si>
  <si>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</si>
  <si>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</si>
  <si>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</si>
  <si>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</si>
  <si>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</si>
  <si>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</si>
  <si>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</si>
  <si>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</si>
  <si>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</si>
  <si>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</si>
  <si>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</si>
  <si>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</si>
  <si>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</si>
  <si>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</si>
  <si>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</si>
  <si>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</si>
  <si>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</si>
  <si>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</si>
  <si>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</si>
  <si>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</si>
  <si>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</si>
  <si>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</si>
  <si>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</si>
  <si>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</si>
  <si>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</si>
  <si>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</si>
  <si>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</si>
  <si>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</si>
  <si>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</si>
  <si>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</si>
  <si>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</si>
  <si>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</si>
  <si>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</si>
  <si>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</si>
  <si>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</si>
  <si>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</si>
  <si>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</si>
  <si>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</si>
  <si>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</si>
  <si>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</si>
  <si>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</si>
  <si>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</si>
  <si>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</si>
  <si>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</si>
  <si>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</si>
  <si>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</si>
  <si>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</si>
  <si>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</si>
  <si>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</si>
  <si>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</si>
  <si>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</si>
  <si>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</si>
  <si>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</si>
  <si>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</si>
  <si>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</si>
  <si>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</si>
  <si>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</si>
  <si>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</si>
  <si>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</si>
  <si>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</si>
  <si>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</si>
  <si>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</si>
  <si>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</si>
  <si>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</si>
  <si>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</si>
  <si>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</si>
  <si>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</si>
  <si>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</si>
  <si>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</si>
  <si>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</si>
  <si>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</si>
  <si>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</si>
  <si>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</si>
  <si>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</si>
  <si>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</si>
  <si>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</si>
  <si>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</si>
  <si>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</si>
  <si>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</si>
  <si>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</si>
  <si>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</si>
  <si>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</si>
  <si>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</si>
  <si>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</si>
  <si>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</si>
  <si>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</si>
  <si>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</si>
  <si>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</si>
  <si>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</si>
  <si>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</si>
  <si>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</si>
  <si>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</si>
  <si>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</si>
  <si>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</si>
  <si>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</si>
  <si>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</si>
  <si>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</si>
  <si>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</si>
  <si>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</si>
  <si>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</si>
  <si>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</si>
  <si>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</si>
  <si>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</si>
  <si>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</si>
  <si>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</si>
  <si>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</si>
  <si>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</si>
  <si>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</si>
  <si>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</si>
  <si>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</si>
  <si>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</si>
  <si>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</si>
  <si>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</si>
  <si>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</si>
  <si>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</si>
  <si>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</si>
  <si>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</si>
  <si>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</si>
  <si>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</si>
  <si>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</si>
  <si>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</si>
  <si>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</si>
  <si>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</si>
  <si>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</si>
  <si>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</si>
  <si>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</si>
  <si>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</si>
  <si>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</si>
  <si>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</si>
  <si>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</si>
  <si>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</si>
  <si>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</si>
  <si>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</si>
  <si>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</si>
  <si>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</si>
  <si>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</si>
  <si>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</si>
  <si>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</si>
  <si>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</si>
  <si>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</si>
  <si>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</si>
  <si>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</si>
  <si>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</si>
  <si>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</si>
  <si>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</si>
  <si>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</si>
  <si>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</si>
  <si>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</si>
  <si>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</si>
  <si>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</si>
  <si>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</si>
  <si>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</si>
  <si>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</si>
  <si>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</si>
  <si>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</si>
  <si>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</si>
  <si>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</si>
  <si>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</si>
  <si>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</si>
  <si>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</si>
  <si>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</si>
  <si>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</si>
  <si>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</si>
  <si>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</si>
  <si>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</si>
  <si>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</si>
  <si>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</si>
  <si>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</si>
  <si>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</si>
  <si>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</si>
  <si>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</si>
  <si>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</si>
  <si>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</si>
  <si>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</si>
  <si>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</si>
  <si>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</si>
  <si>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</si>
  <si>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</si>
  <si>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</si>
  <si>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</si>
  <si>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</si>
  <si>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</si>
  <si>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</si>
  <si>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</si>
  <si>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</si>
  <si>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</si>
  <si>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</si>
  <si>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</si>
  <si>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</si>
  <si>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</si>
  <si>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</si>
  <si>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</si>
  <si>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</si>
  <si>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</si>
  <si>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</si>
  <si>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</si>
  <si>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</si>
  <si>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</si>
  <si>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</si>
  <si>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</si>
  <si>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</si>
  <si>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</si>
  <si>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</si>
  <si>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</si>
  <si>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</si>
  <si>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</si>
  <si>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</si>
  <si>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</si>
  <si>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</si>
  <si>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</si>
  <si>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</si>
  <si>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</si>
  <si>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</si>
  <si>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</si>
  <si>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</si>
  <si>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</si>
  <si>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</si>
  <si>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</si>
  <si>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</si>
  <si>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</si>
  <si>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</si>
  <si>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</si>
  <si>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</si>
  <si>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</si>
  <si>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</si>
  <si>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</si>
  <si>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</si>
  <si>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</si>
  <si>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</si>
  <si>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</si>
  <si>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</si>
  <si>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</si>
  <si>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</si>
  <si>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</si>
  <si>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</si>
  <si>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</si>
  <si>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</si>
  <si>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</si>
  <si>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</si>
  <si>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</si>
  <si>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</si>
  <si>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</si>
  <si>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</si>
  <si>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</si>
  <si>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</si>
  <si>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</si>
  <si>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</si>
  <si>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</si>
  <si>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</si>
  <si>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</si>
  <si>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</si>
  <si>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</si>
  <si>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</si>
  <si>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</si>
  <si>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</si>
  <si>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</si>
  <si>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</si>
  <si>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</si>
  <si>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</si>
  <si>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</si>
  <si>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</si>
  <si>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</si>
  <si>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</si>
  <si>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</si>
  <si>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</si>
  <si>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</si>
  <si>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</si>
  <si>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</si>
  <si>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</si>
  <si>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</si>
  <si>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</si>
  <si>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</si>
  <si>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</si>
  <si>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</si>
  <si>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</si>
  <si>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</si>
  <si>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</si>
  <si>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</si>
  <si>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</si>
  <si>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</si>
  <si>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</si>
  <si>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</si>
  <si>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</si>
  <si>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</si>
  <si>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</si>
  <si>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</si>
  <si>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</si>
  <si>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</si>
  <si>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</si>
  <si>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</si>
  <si>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</si>
  <si>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</si>
  <si>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</si>
  <si>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</si>
  <si>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</si>
  <si>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</si>
  <si>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</si>
  <si>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</si>
  <si>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</si>
  <si>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</si>
  <si>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</si>
  <si>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</si>
  <si>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</si>
  <si>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</si>
  <si>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</si>
  <si>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</si>
  <si>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</si>
  <si>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</si>
  <si>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</si>
  <si>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</si>
  <si>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</si>
  <si>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</si>
  <si>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</si>
  <si>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</si>
  <si>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</si>
  <si>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</si>
  <si>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</si>
  <si>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</si>
  <si>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</si>
  <si>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</si>
  <si>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</si>
  <si>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</si>
  <si>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</si>
  <si>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</si>
  <si>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</si>
  <si>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</si>
  <si>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</si>
  <si>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</si>
  <si>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</si>
  <si>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</si>
  <si>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</si>
  <si>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</si>
  <si>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</si>
  <si>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</si>
  <si>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</si>
  <si>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</si>
  <si>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</si>
  <si>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</si>
  <si>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</si>
  <si>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</si>
  <si>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</si>
  <si>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</si>
  <si>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</si>
  <si>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</si>
  <si>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</si>
  <si>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</si>
  <si>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</si>
  <si>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</si>
  <si>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</si>
  <si>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</si>
  <si>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</si>
  <si>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</si>
  <si>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</si>
  <si>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</si>
  <si>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</si>
  <si>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</si>
  <si>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</si>
  <si>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</si>
  <si>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</si>
  <si>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</si>
  <si>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</si>
  <si>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</si>
  <si>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</si>
  <si>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</si>
  <si>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</si>
  <si>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</si>
  <si>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</si>
  <si>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</si>
  <si>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</si>
  <si>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</si>
  <si>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</si>
  <si>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</si>
  <si>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</si>
  <si>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</si>
  <si>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</si>
  <si>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</si>
  <si>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</si>
  <si>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</si>
  <si>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</si>
  <si>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</si>
  <si>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</si>
  <si>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</si>
  <si>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</si>
  <si>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</si>
  <si>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</si>
  <si>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</si>
  <si>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</si>
  <si>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</si>
  <si>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</si>
  <si>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</si>
  <si>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</si>
  <si>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</si>
  <si>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</si>
  <si>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</si>
  <si>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</si>
  <si>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</si>
  <si>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</si>
  <si>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</si>
  <si>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</si>
  <si>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</si>
  <si>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</si>
  <si>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</si>
  <si>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</si>
  <si>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</si>
  <si>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</si>
  <si>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</si>
  <si>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</si>
  <si>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</si>
  <si>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</si>
  <si>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</si>
  <si>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</si>
  <si>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</si>
  <si>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</si>
  <si>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</si>
  <si>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</si>
  <si>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</si>
  <si>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</si>
  <si>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</si>
  <si>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</si>
  <si>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</si>
  <si>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</si>
  <si>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</si>
  <si>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</si>
  <si>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</si>
  <si>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</si>
  <si>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</si>
  <si>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</si>
  <si>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</si>
  <si>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</si>
  <si>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</si>
  <si>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</si>
  <si>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</si>
  <si>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</si>
  <si>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</si>
  <si>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</si>
  <si>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</si>
  <si>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</si>
  <si>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</si>
  <si>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</si>
  <si>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</si>
  <si>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</si>
  <si>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</si>
  <si>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</si>
  <si>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</si>
  <si>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</si>
  <si>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</si>
  <si>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</si>
  <si>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</si>
  <si>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</si>
  <si>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</si>
  <si>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</si>
  <si>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</si>
  <si>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</si>
  <si>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</si>
  <si>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</si>
  <si>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</si>
  <si>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</si>
  <si>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</si>
  <si>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</si>
  <si>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</si>
  <si>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</si>
  <si>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</si>
  <si>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</si>
  <si>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</si>
  <si>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</si>
  <si>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</si>
  <si>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</si>
  <si>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</si>
  <si>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</si>
  <si>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</si>
  <si>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</si>
  <si>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</si>
  <si>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</si>
  <si>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</si>
  <si>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</si>
  <si>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</si>
  <si>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</si>
  <si>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</si>
  <si>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</si>
  <si>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</si>
  <si>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</si>
  <si>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</si>
  <si>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</si>
  <si>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</si>
  <si>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</si>
  <si>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</si>
  <si>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</si>
  <si>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</si>
  <si>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</si>
  <si>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</si>
  <si>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</si>
  <si>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</si>
  <si>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</si>
  <si>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</si>
  <si>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</si>
  <si>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</si>
  <si>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</si>
  <si>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</si>
  <si>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</si>
  <si>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</si>
  <si>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</si>
  <si>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</si>
  <si>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</si>
  <si>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</si>
  <si>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</si>
  <si>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</si>
  <si>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</si>
  <si>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</si>
  <si>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</si>
  <si>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</si>
  <si>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</si>
  <si>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</si>
  <si>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</si>
  <si>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</si>
  <si>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</si>
  <si>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</si>
  <si>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</si>
  <si>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</si>
  <si>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</si>
  <si>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</si>
  <si>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</si>
  <si>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</si>
  <si>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</si>
  <si>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</si>
  <si>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</si>
  <si>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</si>
  <si>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</si>
  <si>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</si>
  <si>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</si>
  <si>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</si>
  <si>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</si>
  <si>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</si>
  <si>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</si>
  <si>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</si>
  <si>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</si>
  <si>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</si>
  <si>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</si>
  <si>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</si>
  <si>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</si>
  <si>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</si>
  <si>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</si>
  <si>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</si>
  <si>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</si>
  <si>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</si>
  <si>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</si>
  <si>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</si>
  <si>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</si>
  <si>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</si>
  <si>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</si>
  <si>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</si>
  <si>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</si>
  <si>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</si>
  <si>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</si>
  <si>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</si>
  <si>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</si>
  <si>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</si>
  <si>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</si>
  <si>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</si>
  <si>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</si>
  <si>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</si>
  <si>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</si>
  <si>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</si>
  <si>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</si>
  <si>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</si>
  <si>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</si>
  <si>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</si>
  <si>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</si>
  <si>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</si>
  <si>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</si>
  <si>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</si>
  <si>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</si>
  <si>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</si>
  <si>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</si>
  <si>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</si>
  <si>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</si>
  <si>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</si>
  <si>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</si>
  <si>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</si>
  <si>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</si>
  <si>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</si>
  <si>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</si>
  <si>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</si>
  <si>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</si>
  <si>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</si>
  <si>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</si>
  <si>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</si>
  <si>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</si>
  <si>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</si>
  <si>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</si>
  <si>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</si>
  <si>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</si>
  <si>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</si>
  <si>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</si>
  <si>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</si>
  <si>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</si>
  <si>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</si>
  <si>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</si>
  <si>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</si>
  <si>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</si>
  <si>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</si>
  <si>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</si>
  <si>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</si>
  <si>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</si>
  <si>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</si>
  <si>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</si>
  <si>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</si>
  <si>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</si>
  <si>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</si>
  <si>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</si>
  <si>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</si>
  <si>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</si>
  <si>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</si>
  <si>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</si>
  <si>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</si>
  <si>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</si>
  <si>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</si>
  <si>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</si>
  <si>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</si>
  <si>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</si>
  <si>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</si>
  <si>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</si>
  <si>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</si>
  <si>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</si>
  <si>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</si>
  <si>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</si>
  <si>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</si>
  <si>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</si>
  <si>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</si>
  <si>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</si>
  <si>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</si>
  <si>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</si>
  <si>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</si>
  <si>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</si>
  <si>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</si>
  <si>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</si>
  <si>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</si>
  <si>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</si>
  <si>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</si>
  <si>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</si>
  <si>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</si>
  <si>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</si>
  <si>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</si>
  <si>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</si>
  <si>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</si>
  <si>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</si>
  <si>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</si>
  <si>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</si>
  <si>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</si>
  <si>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</si>
  <si>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</si>
  <si>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</si>
  <si>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</si>
  <si>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</si>
  <si>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</si>
  <si>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</si>
  <si>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</si>
  <si>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</si>
  <si>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</si>
  <si>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</si>
  <si>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</si>
  <si>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</si>
  <si>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</si>
  <si>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</si>
  <si>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</si>
  <si>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</si>
  <si>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</si>
  <si>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</si>
  <si>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</si>
  <si>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</si>
  <si>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</si>
  <si>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</si>
  <si>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</si>
  <si>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</si>
  <si>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</si>
  <si>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</si>
  <si>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</si>
  <si>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</si>
  <si>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</si>
  <si>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</si>
  <si>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</si>
  <si>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</si>
  <si>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</si>
  <si>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</si>
  <si>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</si>
  <si>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</si>
  <si>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</si>
  <si>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</si>
  <si>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</si>
  <si>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</si>
  <si>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</si>
  <si>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</si>
  <si>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</si>
  <si>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</si>
  <si>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</si>
  <si>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</si>
  <si>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</si>
  <si>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</si>
  <si>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</si>
  <si>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</si>
  <si>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</si>
  <si>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</si>
  <si>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</si>
  <si>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</si>
  <si>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</si>
  <si>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</si>
  <si>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</si>
  <si>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</si>
  <si>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</si>
  <si>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</si>
  <si>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</si>
  <si>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</si>
  <si>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</si>
  <si>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</si>
  <si>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</si>
  <si>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</si>
  <si>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</si>
  <si>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</si>
  <si>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</si>
  <si>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</si>
  <si>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</si>
  <si>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</si>
  <si>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</si>
  <si>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</si>
  <si>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</si>
  <si>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</si>
  <si>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</si>
  <si>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</si>
  <si>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</si>
  <si>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</si>
  <si>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</si>
  <si>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</si>
  <si>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</si>
  <si>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</si>
  <si>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</si>
  <si>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</si>
  <si>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</si>
  <si>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</si>
  <si>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</si>
  <si>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</si>
  <si>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</si>
  <si>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</si>
  <si>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</si>
  <si>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</si>
  <si>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</si>
  <si>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</si>
  <si>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</si>
  <si>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</si>
  <si>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</si>
  <si>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</si>
  <si>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</si>
  <si>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</si>
  <si>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</si>
  <si>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</si>
  <si>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</si>
  <si>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</si>
  <si>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</si>
  <si>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</si>
  <si>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</si>
  <si>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</si>
  <si>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</si>
  <si>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</si>
  <si>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</si>
  <si>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</si>
  <si>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</si>
  <si>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</si>
  <si>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</si>
  <si>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</si>
  <si>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</si>
  <si>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</si>
  <si>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</si>
  <si>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</si>
  <si>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</si>
  <si>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</si>
  <si>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</si>
  <si>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</si>
  <si>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</si>
  <si>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</si>
  <si>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</si>
  <si>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</si>
  <si>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</si>
  <si>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</si>
  <si>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</si>
  <si>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</si>
  <si>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</si>
  <si>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</si>
  <si>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</si>
  <si>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</si>
  <si>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</si>
  <si>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</si>
  <si>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</si>
  <si>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</si>
  <si>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</si>
  <si>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</si>
  <si>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</si>
  <si>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</si>
  <si>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</si>
  <si>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</si>
  <si>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</si>
  <si>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</si>
  <si>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</si>
  <si>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</si>
  <si>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</si>
  <si>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</si>
  <si>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</si>
  <si>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</si>
  <si>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</si>
  <si>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</si>
  <si>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</si>
  <si>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</si>
  <si>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</si>
  <si>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</si>
  <si>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</si>
  <si>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</si>
  <si>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</si>
  <si>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</si>
  <si>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</si>
  <si>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</si>
  <si>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</si>
  <si>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</si>
  <si>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</si>
  <si>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</si>
  <si>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</si>
  <si>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</si>
  <si>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</si>
  <si>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</si>
  <si>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</si>
  <si>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</si>
  <si>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</si>
  <si>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</si>
  <si>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</si>
  <si>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</si>
  <si>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</si>
  <si>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</si>
  <si>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</si>
  <si>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</si>
  <si>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</si>
  <si>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</si>
  <si>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</si>
  <si>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</si>
  <si>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</si>
  <si>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</si>
  <si>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</si>
  <si>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</si>
  <si>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</si>
  <si>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</si>
  <si>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</si>
  <si>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</si>
  <si>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</si>
  <si>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</si>
  <si>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</si>
  <si>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</si>
  <si>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</si>
  <si>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</si>
  <si>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</si>
  <si>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</si>
  <si>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</si>
  <si>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</si>
  <si>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</si>
  <si>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</si>
  <si>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</si>
  <si>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</si>
  <si>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</si>
  <si>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</si>
  <si>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</si>
  <si>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</si>
  <si>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</si>
  <si>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</si>
  <si>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</si>
  <si>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</si>
  <si>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</si>
  <si>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</si>
  <si>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</si>
  <si>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</si>
  <si>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</si>
  <si>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</si>
  <si>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</si>
  <si>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</si>
  <si>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</si>
  <si>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</si>
  <si>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</si>
  <si>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</si>
  <si>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</si>
  <si>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</si>
  <si>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</si>
  <si>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</si>
  <si>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</si>
  <si>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</si>
  <si>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</si>
  <si>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</si>
  <si>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</si>
  <si>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</si>
  <si>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</si>
  <si>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</si>
  <si>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</si>
  <si>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</si>
  <si>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</si>
  <si>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</si>
  <si>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</si>
  <si>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</si>
  <si>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</si>
  <si>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</si>
  <si>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</si>
  <si>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</si>
  <si>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</si>
  <si>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</si>
  <si>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</si>
  <si>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</si>
  <si>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</si>
  <si>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</si>
  <si>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</si>
  <si>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</si>
  <si>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</si>
  <si>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</si>
  <si>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</si>
  <si>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</si>
  <si>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</si>
  <si>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</si>
  <si>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</si>
  <si>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</si>
  <si>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</si>
  <si>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</si>
  <si>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</si>
  <si>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</si>
  <si>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</si>
  <si>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</si>
  <si>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</si>
  <si>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</si>
  <si>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</si>
  <si>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</si>
  <si>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</si>
  <si>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</si>
  <si>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</si>
  <si>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</si>
  <si>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</si>
  <si>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</si>
  <si>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</si>
  <si>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</si>
  <si>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</si>
  <si>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</si>
  <si>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</si>
  <si>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</si>
  <si>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</si>
  <si>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</si>
  <si>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</si>
  <si>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</si>
  <si>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</si>
  <si>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</si>
  <si>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</si>
  <si>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</si>
  <si>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</si>
  <si>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</si>
  <si>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</si>
  <si>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</si>
  <si>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</si>
  <si>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</si>
  <si>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</si>
  <si>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</si>
  <si>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</si>
  <si>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</si>
  <si>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</si>
  <si>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</si>
  <si>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</si>
  <si>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</si>
  <si>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</si>
  <si>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</si>
  <si>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</si>
  <si>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</si>
  <si>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</si>
  <si>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</si>
  <si>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</si>
  <si>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</si>
  <si>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</si>
  <si>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</si>
  <si>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</si>
  <si>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</si>
  <si>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</si>
  <si>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</si>
  <si>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</si>
  <si>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</si>
  <si>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</si>
  <si>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</si>
  <si>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</si>
  <si>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</si>
  <si>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</si>
  <si>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</si>
  <si>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</si>
  <si>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</si>
  <si>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</si>
  <si>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</si>
  <si>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</si>
  <si>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</si>
  <si>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</si>
  <si>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</si>
  <si>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</si>
  <si>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</si>
  <si>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</si>
  <si>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</si>
  <si>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</si>
  <si>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</si>
  <si>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</si>
  <si>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</si>
  <si>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</si>
  <si>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</si>
  <si>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</si>
  <si>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</si>
  <si>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</si>
  <si>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</si>
  <si>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</si>
  <si>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</si>
  <si>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</si>
  <si>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</si>
  <si>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</si>
  <si>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</si>
  <si>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</si>
  <si>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</si>
  <si>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</si>
  <si>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</si>
  <si>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</si>
  <si>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</si>
  <si>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</si>
  <si>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</si>
  <si>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</si>
  <si>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</si>
  <si>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</si>
  <si>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</si>
  <si>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</si>
  <si>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</si>
  <si>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</si>
  <si>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</si>
  <si>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</si>
  <si>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</si>
  <si>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</si>
  <si>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</si>
  <si>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</si>
  <si>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</si>
  <si>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</si>
  <si>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</si>
  <si>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</si>
  <si>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</si>
  <si>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</si>
  <si>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</si>
  <si>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</si>
  <si>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</si>
  <si>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</si>
  <si>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</si>
  <si>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</si>
  <si>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</si>
  <si>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</si>
  <si>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</si>
  <si>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</si>
  <si>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</si>
  <si>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</si>
  <si>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</si>
  <si>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</si>
  <si>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</si>
  <si>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</si>
  <si>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</si>
  <si>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</si>
  <si>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</si>
  <si>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</si>
  <si>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</si>
  <si>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</si>
  <si>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</si>
  <si>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</si>
  <si>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</si>
  <si>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</si>
  <si>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</si>
  <si>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</si>
  <si>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</si>
  <si>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</si>
  <si>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</si>
  <si>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</si>
  <si>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</si>
  <si>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</si>
  <si>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</si>
  <si>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</si>
  <si>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</si>
  <si>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</si>
  <si>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</si>
  <si>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</si>
  <si>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</si>
  <si>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</si>
  <si>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</si>
  <si>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</si>
  <si>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</si>
  <si>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</si>
  <si>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</si>
  <si>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</si>
  <si>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</si>
  <si>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</si>
  <si>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</si>
  <si>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</si>
  <si>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</si>
  <si>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</si>
  <si>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</si>
  <si>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</si>
  <si>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</si>
  <si>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</si>
  <si>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</si>
  <si>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</si>
  <si>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</si>
  <si>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</si>
  <si>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</si>
  <si>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</si>
  <si>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</si>
  <si>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</si>
  <si>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</si>
  <si>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</si>
  <si>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</si>
  <si>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</si>
  <si>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</si>
  <si>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</si>
  <si>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</si>
  <si>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</si>
  <si>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</si>
  <si>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</si>
  <si>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</si>
  <si>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</si>
  <si>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</si>
  <si>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</si>
  <si>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</si>
  <si>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</si>
  <si>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</si>
  <si>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</si>
  <si>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</si>
  <si>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</si>
  <si>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</si>
  <si>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</si>
  <si>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</si>
  <si>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</si>
  <si>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</si>
  <si>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</si>
  <si>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</si>
  <si>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</si>
  <si>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</si>
  <si>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</si>
  <si>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</si>
  <si>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</si>
  <si>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</si>
  <si>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</si>
  <si>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</si>
  <si>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</si>
  <si>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</si>
  <si>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</si>
  <si>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</si>
  <si>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</si>
  <si>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</si>
  <si>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</si>
  <si>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</si>
  <si>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</si>
  <si>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</si>
  <si>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</si>
  <si>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</si>
  <si>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</si>
  <si>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</si>
  <si>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</si>
  <si>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</si>
  <si>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</si>
  <si>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</si>
  <si>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</si>
  <si>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</si>
  <si>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</si>
  <si>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</si>
  <si>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</si>
  <si>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</si>
  <si>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</si>
  <si>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</si>
  <si>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</si>
  <si>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</si>
  <si>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</si>
  <si>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</si>
  <si>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</si>
  <si>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</si>
  <si>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</si>
  <si>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</si>
  <si>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</si>
  <si>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</si>
  <si>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</si>
  <si>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</si>
  <si>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</si>
  <si>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</si>
  <si>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</si>
  <si>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</si>
  <si>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</si>
  <si>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</si>
  <si>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</si>
  <si>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</si>
  <si>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</si>
  <si>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</si>
  <si>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</si>
  <si>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</si>
  <si>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</si>
  <si>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</si>
  <si>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</si>
  <si>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</si>
  <si>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</si>
  <si>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</si>
  <si>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</si>
  <si>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</si>
  <si>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</si>
  <si>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</si>
  <si>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</si>
  <si>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</si>
  <si>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</si>
  <si>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</si>
  <si>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</si>
  <si>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</si>
  <si>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</si>
  <si>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</si>
  <si>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</si>
  <si>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</si>
  <si>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</si>
  <si>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</si>
  <si>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</si>
  <si>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</si>
  <si>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</si>
  <si>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</si>
  <si>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</si>
  <si>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</si>
  <si>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</si>
  <si>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</si>
  <si>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</si>
  <si>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</si>
  <si>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</si>
  <si>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</si>
  <si>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</si>
  <si>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</si>
  <si>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</si>
  <si>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</si>
  <si>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</si>
  <si>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</si>
  <si>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</si>
  <si>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</si>
  <si>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</si>
  <si>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</si>
  <si>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</si>
  <si>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</si>
  <si>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</si>
  <si>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</si>
  <si>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</si>
  <si>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</si>
  <si>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</si>
  <si>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</si>
  <si>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</si>
  <si>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</si>
  <si>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</si>
  <si>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</si>
  <si>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</si>
  <si>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</si>
  <si>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</si>
  <si>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</si>
  <si>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</si>
  <si>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</si>
  <si>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</si>
  <si>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</si>
  <si>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</si>
  <si>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</si>
  <si>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</si>
  <si>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</si>
  <si>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</si>
  <si>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</si>
  <si>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</si>
  <si>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</si>
  <si>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</si>
  <si>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</si>
  <si>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</si>
  <si>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</si>
  <si>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</si>
  <si>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</si>
  <si>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</si>
  <si>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</si>
  <si>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</si>
  <si>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</si>
  <si>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</si>
  <si>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</si>
  <si>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</si>
  <si>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</si>
  <si>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</si>
  <si>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</si>
  <si>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</si>
  <si>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</si>
  <si>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</si>
  <si>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</si>
  <si>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</si>
  <si>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</si>
  <si>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</si>
  <si>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</si>
  <si>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</si>
  <si>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</si>
  <si>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</si>
  <si>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</si>
  <si>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</si>
  <si>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</si>
  <si>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</si>
  <si>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</si>
  <si>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</si>
  <si>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</si>
  <si>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</si>
  <si>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</si>
  <si>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</si>
  <si>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</si>
  <si>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</si>
  <si>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</si>
  <si>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</si>
  <si>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</si>
  <si>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</si>
  <si>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</si>
  <si>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</si>
  <si>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</si>
  <si>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</si>
  <si>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</si>
  <si>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</si>
  <si>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</si>
  <si>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</si>
  <si>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</si>
  <si>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</si>
  <si>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</si>
  <si>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</si>
  <si>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</si>
  <si>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</si>
  <si>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</si>
  <si>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</si>
  <si>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</si>
  <si>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</si>
  <si>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</si>
  <si>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</si>
  <si>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</si>
  <si>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</si>
  <si>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</si>
  <si>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</si>
  <si>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</si>
  <si>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</si>
  <si>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</si>
  <si>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</si>
  <si>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</si>
  <si>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</si>
  <si>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</si>
  <si>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</si>
  <si>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</si>
  <si>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</si>
  <si>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</si>
  <si>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</si>
  <si>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</si>
  <si>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</si>
  <si>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</si>
  <si>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</si>
  <si>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</si>
  <si>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</si>
  <si>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</si>
  <si>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</si>
  <si>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</si>
  <si>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</si>
  <si>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</si>
  <si>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</si>
  <si>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</si>
  <si>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</si>
  <si>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</si>
  <si>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</si>
  <si>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</si>
  <si>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</si>
  <si>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</si>
  <si>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</si>
  <si>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</si>
  <si>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</si>
  <si>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</si>
  <si>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</si>
  <si>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</si>
  <si>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</si>
  <si>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</si>
  <si>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</si>
  <si>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</si>
  <si>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</si>
  <si>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</si>
  <si>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</si>
  <si>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</si>
  <si>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</si>
  <si>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</si>
  <si>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</si>
  <si>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</si>
  <si>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</si>
  <si>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</si>
  <si>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</si>
  <si>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</si>
  <si>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</si>
  <si>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</si>
  <si>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</si>
  <si>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</si>
  <si>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</si>
  <si>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</si>
  <si>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</si>
  <si>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</si>
  <si>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</si>
  <si>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</si>
  <si>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</si>
  <si>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</si>
  <si>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</si>
  <si>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</si>
  <si>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</si>
  <si>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</si>
  <si>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</si>
  <si>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</si>
  <si>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</si>
  <si>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</si>
  <si>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</si>
  <si>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</si>
  <si>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</si>
  <si>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</si>
  <si>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</si>
  <si>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</si>
  <si>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</si>
  <si>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</si>
  <si>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</si>
  <si>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</si>
  <si>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</si>
  <si>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</si>
  <si>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</si>
  <si>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</si>
  <si>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</si>
  <si>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</si>
  <si>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</si>
  <si>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</si>
  <si>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</si>
  <si>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</si>
  <si>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</si>
  <si>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</si>
  <si>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</si>
  <si>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</si>
  <si>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</si>
  <si>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</si>
  <si>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</si>
  <si>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</si>
  <si>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</si>
  <si>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</si>
  <si>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</si>
  <si>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</si>
  <si>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</si>
  <si>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</si>
  <si>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</si>
  <si>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</si>
  <si>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</si>
  <si>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</si>
  <si>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</si>
  <si>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</si>
  <si>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</si>
  <si>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</si>
  <si>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</si>
  <si>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</si>
  <si>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</si>
  <si>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</si>
  <si>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</si>
  <si>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</si>
  <si>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</si>
  <si>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</si>
  <si>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</si>
  <si>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</si>
  <si>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</si>
  <si>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</si>
  <si>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</si>
  <si>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</si>
  <si>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</si>
  <si>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</si>
  <si>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</si>
  <si>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</si>
  <si>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</si>
  <si>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</si>
  <si>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</si>
  <si>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</si>
  <si>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</si>
  <si>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</si>
  <si>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</si>
  <si>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</si>
  <si>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</si>
  <si>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</si>
  <si>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</si>
  <si>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</si>
  <si>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</si>
  <si>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</si>
  <si>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</si>
  <si>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</si>
  <si>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</si>
  <si>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</si>
  <si>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</si>
  <si>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</si>
  <si>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</si>
  <si>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</si>
  <si>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</si>
  <si>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</si>
  <si>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</si>
  <si>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</si>
  <si>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</si>
  <si>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</si>
  <si>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</si>
  <si>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</si>
  <si>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</si>
  <si>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</si>
  <si>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</si>
  <si>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</si>
  <si>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</si>
  <si>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</si>
  <si>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</si>
  <si>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</si>
  <si>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</si>
  <si>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</si>
  <si>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</si>
  <si>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</si>
  <si>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</si>
  <si>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</si>
  <si>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</si>
  <si>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</si>
  <si>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</si>
  <si>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</si>
  <si>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</si>
  <si>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</si>
  <si>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</si>
  <si>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</si>
  <si>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</si>
  <si>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</si>
  <si>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</si>
  <si>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</si>
  <si>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</si>
  <si>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</si>
  <si>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</si>
  <si>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</si>
  <si>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</si>
  <si>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</si>
  <si>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</si>
  <si>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</si>
  <si>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</si>
  <si>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</si>
  <si>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</si>
  <si>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</si>
  <si>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</si>
  <si>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</si>
  <si>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</si>
  <si>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</si>
  <si>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</si>
  <si>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</si>
  <si>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</si>
  <si>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</si>
  <si>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</si>
  <si>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</si>
  <si>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</si>
  <si>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</si>
  <si>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</si>
  <si>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</si>
  <si>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</si>
  <si>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</si>
  <si>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</si>
  <si>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</si>
  <si>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</si>
  <si>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</si>
  <si>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</si>
  <si>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</si>
  <si>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</si>
  <si>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</si>
  <si>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</si>
  <si>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</si>
  <si>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</si>
  <si>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</si>
  <si>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</si>
  <si>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</si>
  <si>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</si>
  <si>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</si>
  <si>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</si>
  <si>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</si>
  <si>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</si>
  <si>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</si>
  <si>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</si>
  <si>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</si>
  <si>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</si>
  <si>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</si>
  <si>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</si>
  <si>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</si>
  <si>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</si>
  <si>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</si>
  <si>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</si>
  <si>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</si>
  <si>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</si>
  <si>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</si>
  <si>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</si>
  <si>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</si>
  <si>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</si>
  <si>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</si>
  <si>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</si>
  <si>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</si>
  <si>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</si>
  <si>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</si>
  <si>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</si>
  <si>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</si>
  <si>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</si>
  <si>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</si>
  <si>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</si>
  <si>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</si>
  <si>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</si>
  <si>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</si>
  <si>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</si>
  <si>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</si>
  <si>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</si>
  <si>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</si>
  <si>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</si>
  <si>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</si>
  <si>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</si>
  <si>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</si>
  <si>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</si>
  <si>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</si>
  <si>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</si>
  <si>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</si>
  <si>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</si>
  <si>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</si>
  <si>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</si>
  <si>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</si>
  <si>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</si>
  <si>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</si>
  <si>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</si>
  <si>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</si>
  <si>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</si>
  <si>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</si>
  <si>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</si>
  <si>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</si>
  <si>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</si>
  <si>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</si>
  <si>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</si>
  <si>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</si>
  <si>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</si>
  <si>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</si>
  <si>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</si>
  <si>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</si>
  <si>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</si>
  <si>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</si>
  <si>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</si>
  <si>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</si>
  <si>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</si>
  <si>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</si>
  <si>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</si>
  <si>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</si>
  <si>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</si>
  <si>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</si>
  <si>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</si>
  <si>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</si>
  <si>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</si>
  <si>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</si>
  <si>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</si>
  <si>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</si>
  <si>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</si>
  <si>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</si>
  <si>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</si>
  <si>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</si>
  <si>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</si>
  <si>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</si>
  <si>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</si>
  <si>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</si>
  <si>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</si>
  <si>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</si>
  <si>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</si>
  <si>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</si>
  <si>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</si>
  <si>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</si>
  <si>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</si>
  <si>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</si>
  <si>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</si>
  <si>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</si>
  <si>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</si>
  <si>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</si>
  <si>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</si>
  <si>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</si>
  <si>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</si>
  <si>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</si>
  <si>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</si>
  <si>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</si>
  <si>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</si>
  <si>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</si>
  <si>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</si>
  <si>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</si>
  <si>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</si>
  <si>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</si>
  <si>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</si>
  <si>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</si>
  <si>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</si>
  <si>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</si>
  <si>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</si>
  <si>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</si>
  <si>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</si>
  <si>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</si>
  <si>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</si>
  <si>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</si>
  <si>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</si>
  <si>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</si>
  <si>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</si>
  <si>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</si>
  <si>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</si>
  <si>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</si>
  <si>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</si>
  <si>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</si>
  <si>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</si>
  <si>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</si>
  <si>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</si>
  <si>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</si>
  <si>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</si>
  <si>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</si>
  <si>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</si>
  <si>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</si>
  <si>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</si>
  <si>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</si>
  <si>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</si>
  <si>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</si>
  <si>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</si>
  <si>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</si>
  <si>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</si>
  <si>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</si>
  <si>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</si>
  <si>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</si>
  <si>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</si>
  <si>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</si>
  <si>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</si>
  <si>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</si>
  <si>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</si>
  <si>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</si>
  <si>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</si>
  <si>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</si>
  <si>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</si>
  <si>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</si>
  <si>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</si>
  <si>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</si>
  <si>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</si>
  <si>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</si>
  <si>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</si>
  <si>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</si>
  <si>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</si>
  <si>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</si>
  <si>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</si>
  <si>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</si>
  <si>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</si>
  <si>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</si>
  <si>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</si>
  <si>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</si>
  <si>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</si>
  <si>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</si>
  <si>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</si>
  <si>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</si>
  <si>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</si>
  <si>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</si>
  <si>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</si>
  <si>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</si>
  <si>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</si>
  <si>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</si>
  <si>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</si>
  <si>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</si>
  <si>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</si>
  <si>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</si>
  <si>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</si>
  <si>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</si>
  <si>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</si>
  <si>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</si>
  <si>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</si>
  <si>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</si>
  <si>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</si>
  <si>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</si>
  <si>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</si>
  <si>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</si>
  <si>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</si>
  <si>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</si>
  <si>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</si>
  <si>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</si>
  <si>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</si>
  <si>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</si>
  <si>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</si>
  <si>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</si>
  <si>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</si>
  <si>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</si>
  <si>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</si>
  <si>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</si>
  <si>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</si>
  <si>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</si>
  <si>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</si>
  <si>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</si>
  <si>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</si>
  <si>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</si>
  <si>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</si>
  <si>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</si>
  <si>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</si>
  <si>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</si>
  <si>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</si>
  <si>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</si>
  <si>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</si>
  <si>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</si>
  <si>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</si>
  <si>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</si>
  <si>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</si>
  <si>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</si>
  <si>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</si>
  <si>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</si>
  <si>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</si>
  <si>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</si>
  <si>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</si>
  <si>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</si>
  <si>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</si>
  <si>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</si>
  <si>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</si>
  <si>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</si>
  <si>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</si>
  <si>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</si>
  <si>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</si>
  <si>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</si>
  <si>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</si>
  <si>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</si>
  <si>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</si>
  <si>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</si>
  <si>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</si>
  <si>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</si>
  <si>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</si>
  <si>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</si>
  <si>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</si>
  <si>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</si>
  <si>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</si>
  <si>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</si>
  <si>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</si>
  <si>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</si>
  <si>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</si>
  <si>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</si>
  <si>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</si>
  <si>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</si>
  <si>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</si>
  <si>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</si>
  <si>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</si>
  <si>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</si>
  <si>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</si>
  <si>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</si>
  <si>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</si>
  <si>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</si>
  <si>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</si>
  <si>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</si>
  <si>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</si>
  <si>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</si>
  <si>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</si>
  <si>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</si>
  <si>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</si>
  <si>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</si>
  <si>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</si>
  <si>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</si>
  <si>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</si>
  <si>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</si>
  <si>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</si>
  <si>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</si>
  <si>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</si>
  <si>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</si>
  <si>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</si>
  <si>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</si>
  <si>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</si>
  <si>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</si>
  <si>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</si>
  <si>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</si>
  <si>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</si>
  <si>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</si>
  <si>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</si>
  <si>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</si>
  <si>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</si>
  <si>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</si>
  <si>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</si>
  <si>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</si>
  <si>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</si>
  <si>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</si>
  <si>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</si>
  <si>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</si>
  <si>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</si>
  <si>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</si>
  <si>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</si>
  <si>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</si>
  <si>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</si>
  <si>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</si>
  <si>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</si>
  <si>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</si>
  <si>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</si>
  <si>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</si>
  <si>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</si>
  <si>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</si>
  <si>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</si>
  <si>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</si>
  <si>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</si>
  <si>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</si>
  <si>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</si>
  <si>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</si>
  <si>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</si>
  <si>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</si>
  <si>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</si>
  <si>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</si>
  <si>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</si>
  <si>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</si>
  <si>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</si>
  <si>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</si>
  <si>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</si>
  <si>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</si>
  <si>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</si>
  <si>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</si>
  <si>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</si>
  <si>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</si>
  <si>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</si>
  <si>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</si>
  <si>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</si>
  <si>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</si>
  <si>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</si>
  <si>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</si>
  <si>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</si>
  <si>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</si>
  <si>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</si>
  <si>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</si>
  <si>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</si>
  <si>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</si>
  <si>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</si>
  <si>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</si>
  <si>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</si>
  <si>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</si>
  <si>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</si>
  <si>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</si>
  <si>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</si>
  <si>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</si>
  <si>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</si>
  <si>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</si>
  <si>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</si>
  <si>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</si>
  <si>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</si>
  <si>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</si>
  <si>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</si>
  <si>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</si>
  <si>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</si>
  <si>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</si>
  <si>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</si>
  <si>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</si>
  <si>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</si>
  <si>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</si>
  <si>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</si>
  <si>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</si>
  <si>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</si>
  <si>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</si>
  <si>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</si>
  <si>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</si>
  <si>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</si>
  <si>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</si>
  <si>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</si>
  <si>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</si>
  <si>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</si>
  <si>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</si>
  <si>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</si>
  <si>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</si>
  <si>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</si>
  <si>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</si>
  <si>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</si>
  <si>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</si>
  <si>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</si>
  <si>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</si>
  <si>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</si>
  <si>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</si>
  <si>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</si>
  <si>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</si>
  <si>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</si>
  <si>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</si>
  <si>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</si>
  <si>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</si>
  <si>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</si>
  <si>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</si>
  <si>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</si>
  <si>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</si>
  <si>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</si>
  <si>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</si>
  <si>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</si>
  <si>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</si>
  <si>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</si>
  <si>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</si>
  <si>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</si>
  <si>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</si>
  <si>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</si>
  <si>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</si>
  <si>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</si>
  <si>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</si>
  <si>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</si>
  <si>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</si>
  <si>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</si>
  <si>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</si>
  <si>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</si>
  <si>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</si>
  <si>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</si>
  <si>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</si>
  <si>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</si>
  <si>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</si>
  <si>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</si>
  <si>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</si>
  <si>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</si>
  <si>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</si>
  <si>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</si>
  <si>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</si>
  <si>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</si>
  <si>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</si>
  <si>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</si>
  <si>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</si>
  <si>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</si>
  <si>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</si>
  <si>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</si>
  <si>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</si>
  <si>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</si>
  <si>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</si>
  <si>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</si>
  <si>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</si>
  <si>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</si>
  <si>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</si>
  <si>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</si>
  <si>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</si>
  <si>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</si>
  <si>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</si>
  <si>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</si>
  <si>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</si>
  <si>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</si>
  <si>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</si>
  <si>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</si>
  <si>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</si>
  <si>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</si>
  <si>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</si>
  <si>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</si>
  <si>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</si>
  <si>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</si>
  <si>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</si>
  <si>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</si>
  <si>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</si>
  <si>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</si>
  <si>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</si>
  <si>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</si>
  <si>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</si>
  <si>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</si>
  <si>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</si>
  <si>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</si>
  <si>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</si>
  <si>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</si>
  <si>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</si>
  <si>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</si>
  <si>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</si>
  <si>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</si>
  <si>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</si>
  <si>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</si>
  <si>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</si>
  <si>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</si>
  <si>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</si>
  <si>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</si>
  <si>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</si>
  <si>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</si>
  <si>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</si>
  <si>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</si>
  <si>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</si>
  <si>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</si>
  <si>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</si>
  <si>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</si>
  <si>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</si>
  <si>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</si>
  <si>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</si>
  <si>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</si>
  <si>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</si>
  <si>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</si>
  <si>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</si>
  <si>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</si>
  <si>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</si>
  <si>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</si>
  <si>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</si>
  <si>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</si>
  <si>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</si>
  <si>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</si>
  <si>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</si>
  <si>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</si>
  <si>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</si>
  <si>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</si>
  <si>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</si>
  <si>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</si>
  <si>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</si>
  <si>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</si>
  <si>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</si>
  <si>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</si>
  <si>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</si>
  <si>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</si>
  <si>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</si>
  <si>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</si>
  <si>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</si>
  <si>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</si>
  <si>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</si>
  <si>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</si>
  <si>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</si>
  <si>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</si>
  <si>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</si>
  <si>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</si>
  <si>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</si>
  <si>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</si>
  <si>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</si>
  <si>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</si>
  <si>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</si>
  <si>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</si>
  <si>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</si>
  <si>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</si>
  <si>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</si>
  <si>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</si>
  <si>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</si>
  <si>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</si>
  <si>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</si>
  <si>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</si>
  <si>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</si>
  <si>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</si>
  <si>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</si>
  <si>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</si>
  <si>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</si>
  <si>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</si>
  <si>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</si>
  <si>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</si>
  <si>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</si>
  <si>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</si>
  <si>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</si>
  <si>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</si>
  <si>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</si>
  <si>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</si>
  <si>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</si>
  <si>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</si>
  <si>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</si>
  <si>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</si>
  <si>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</si>
  <si>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</si>
  <si>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</si>
  <si>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</si>
  <si>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</si>
  <si>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</si>
  <si>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</si>
  <si>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</si>
  <si>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</si>
  <si>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</si>
  <si>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</si>
  <si>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</si>
  <si>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</si>
  <si>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</si>
  <si>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</si>
  <si>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</si>
  <si>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</si>
  <si>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</si>
  <si>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</si>
  <si>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</si>
  <si>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</si>
  <si>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</si>
  <si>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</si>
  <si>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</si>
  <si>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</si>
  <si>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</si>
  <si>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</si>
  <si>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</si>
  <si>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</si>
  <si>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</si>
  <si>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</si>
  <si>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</si>
  <si>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</si>
  <si>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</si>
  <si>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</si>
  <si>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</si>
  <si>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</si>
  <si>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</si>
  <si>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</si>
  <si>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</si>
  <si>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</si>
  <si>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</si>
  <si>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</si>
  <si>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</si>
  <si>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</si>
  <si>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</si>
  <si>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</si>
  <si>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</si>
  <si>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</si>
  <si>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</si>
  <si>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</si>
  <si>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</si>
  <si>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</si>
  <si>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</si>
  <si>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</si>
  <si>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</si>
  <si>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</si>
  <si>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</si>
  <si>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</si>
  <si>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</si>
  <si>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</si>
  <si>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</si>
  <si>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</si>
  <si>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</si>
  <si>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</si>
  <si>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</si>
  <si>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</si>
  <si>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</si>
  <si>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</si>
  <si>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</si>
  <si>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</si>
  <si>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</si>
  <si>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</si>
  <si>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</si>
  <si>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</si>
  <si>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</si>
  <si>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</si>
  <si>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</si>
  <si>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</si>
  <si>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</si>
  <si>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</si>
  <si>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</si>
  <si>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</si>
  <si>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</si>
  <si>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</si>
  <si>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</si>
  <si>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</si>
  <si>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</si>
  <si>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</si>
  <si>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</si>
  <si>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</si>
  <si>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</si>
  <si>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</si>
  <si>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</si>
  <si>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</si>
  <si>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</si>
  <si>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</si>
  <si>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</si>
  <si>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</si>
  <si>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</si>
  <si>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</si>
  <si>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</si>
  <si>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</si>
  <si>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</si>
  <si>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</si>
  <si>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</si>
  <si>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</si>
  <si>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</si>
  <si>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</si>
  <si>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</si>
  <si>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</si>
  <si>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</si>
  <si>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</si>
  <si>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</si>
  <si>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</si>
  <si>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</si>
  <si>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</si>
  <si>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</si>
  <si>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</si>
  <si>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</si>
  <si>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</si>
  <si>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</si>
  <si>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</si>
  <si>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</si>
  <si>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</si>
  <si>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</si>
  <si>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</si>
  <si>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</si>
  <si>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</si>
  <si>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</si>
  <si>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</si>
  <si>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</si>
  <si>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</si>
  <si>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</si>
  <si>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</si>
  <si>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</si>
  <si>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</si>
  <si>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</si>
  <si>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</si>
  <si>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</si>
  <si>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</si>
  <si>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</si>
  <si>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</si>
  <si>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</si>
  <si>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</si>
  <si>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</si>
  <si>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</si>
  <si>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</si>
  <si>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</si>
  <si>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</si>
  <si>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</si>
  <si>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</si>
  <si>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</si>
  <si>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</si>
  <si>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</si>
  <si>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</si>
  <si>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</si>
  <si>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</si>
  <si>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</si>
  <si>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</si>
  <si>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</si>
  <si>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</si>
  <si>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</si>
  <si>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</si>
  <si>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</si>
  <si>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</si>
  <si>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</si>
  <si>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</si>
  <si>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</si>
  <si>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</si>
  <si>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</si>
  <si>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</si>
  <si>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</si>
  <si>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</si>
  <si>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</si>
  <si>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</si>
  <si>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</si>
  <si>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</si>
  <si>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</si>
  <si>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</si>
  <si>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</si>
  <si>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</si>
  <si>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</si>
  <si>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</si>
  <si>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</si>
  <si>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</si>
  <si>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</si>
  <si>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</si>
  <si>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</si>
  <si>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</si>
  <si>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</si>
  <si>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</si>
  <si>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</si>
  <si>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</si>
  <si>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</si>
  <si>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</si>
  <si>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</si>
  <si>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</si>
  <si>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</si>
  <si>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</si>
  <si>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</si>
  <si>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</si>
  <si>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</si>
  <si>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</si>
  <si>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</si>
  <si>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</si>
  <si>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</si>
  <si>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</si>
  <si>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</si>
  <si>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</si>
  <si>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</si>
  <si>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</si>
  <si>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</si>
  <si>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</si>
  <si>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</si>
  <si>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</si>
  <si>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</si>
  <si>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</si>
  <si>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</si>
  <si>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</si>
  <si>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</si>
  <si>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</si>
  <si>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</si>
  <si>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</si>
  <si>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</si>
  <si>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</si>
  <si>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</si>
  <si>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</si>
  <si>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</si>
  <si>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</si>
  <si>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</si>
  <si>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</si>
  <si>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</si>
  <si>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</si>
  <si>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</si>
  <si>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</si>
  <si>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</si>
  <si>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</si>
  <si>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</si>
  <si>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</si>
  <si>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</si>
  <si>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</si>
  <si>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</si>
  <si>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</si>
  <si>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</si>
  <si>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</si>
  <si>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</si>
  <si>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</si>
  <si>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</si>
  <si>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</si>
  <si>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</si>
  <si>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</si>
  <si>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</si>
  <si>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</si>
  <si>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</si>
  <si>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</si>
  <si>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</si>
  <si>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</si>
  <si>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</si>
  <si>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</si>
  <si>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</si>
  <si>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</si>
  <si>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</si>
  <si>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</si>
  <si>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</si>
  <si>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</si>
  <si>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</si>
  <si>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</si>
  <si>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</si>
  <si>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</si>
  <si>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</si>
  <si>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</si>
  <si>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</si>
  <si>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</si>
  <si>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</si>
  <si>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</si>
  <si>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</si>
  <si>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</si>
  <si>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</si>
  <si>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</si>
  <si>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</si>
  <si>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</si>
  <si>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</si>
  <si>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</si>
  <si>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</si>
  <si>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</si>
  <si>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</si>
  <si>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</si>
  <si>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</si>
  <si>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</si>
  <si>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</si>
  <si>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</si>
  <si>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</si>
  <si>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</si>
  <si>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</si>
  <si>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</si>
  <si>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</si>
  <si>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</si>
  <si>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</si>
  <si>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</si>
  <si>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</si>
  <si>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</si>
  <si>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</si>
  <si>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</si>
  <si>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</si>
  <si>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</si>
  <si>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</si>
  <si>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</si>
  <si>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</si>
  <si>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</si>
  <si>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</si>
  <si>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</si>
  <si>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</si>
  <si>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</si>
  <si>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</si>
  <si>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</si>
  <si>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</si>
  <si>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</si>
  <si>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</si>
  <si>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</si>
  <si>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</si>
  <si>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</si>
  <si>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</si>
  <si>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</si>
  <si>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</si>
  <si>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</si>
  <si>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</si>
  <si>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</si>
  <si>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</si>
  <si>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</si>
  <si>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</si>
  <si>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</si>
  <si>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</si>
  <si>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</si>
  <si>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</si>
  <si>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</si>
  <si>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</si>
  <si>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</si>
  <si>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</si>
  <si>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</si>
  <si>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</si>
  <si>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</si>
  <si>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</si>
  <si>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</si>
  <si>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</si>
  <si>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</si>
  <si>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</si>
  <si>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</si>
  <si>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</si>
  <si>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</si>
  <si>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</si>
  <si>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</si>
  <si>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</si>
  <si>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</si>
  <si>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</si>
  <si>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</si>
  <si>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</si>
  <si>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</si>
  <si>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</si>
  <si>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</si>
  <si>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</si>
  <si>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</si>
  <si>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</si>
  <si>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</si>
  <si>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</si>
  <si>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</si>
  <si>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</si>
  <si>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</si>
  <si>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</si>
  <si>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</si>
  <si>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</si>
  <si>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</si>
  <si>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</si>
  <si>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</si>
  <si>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</si>
  <si>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</si>
  <si>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</si>
  <si>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</si>
  <si>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</si>
  <si>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</si>
  <si>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</si>
  <si>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</si>
  <si>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</si>
  <si>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</si>
  <si>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</si>
  <si>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</si>
  <si>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</si>
  <si>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</si>
  <si>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</si>
  <si>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</si>
  <si>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</si>
  <si>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</si>
  <si>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</si>
  <si>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</si>
  <si>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</si>
  <si>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</si>
  <si>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</si>
  <si>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</si>
  <si>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</si>
  <si>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</si>
  <si>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</si>
  <si>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</si>
  <si>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</si>
  <si>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</si>
  <si>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</si>
  <si>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</si>
  <si>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</si>
  <si>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</si>
  <si>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</si>
  <si>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</si>
  <si>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</si>
  <si>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</si>
  <si>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</si>
  <si>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</si>
  <si>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</si>
  <si>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</si>
  <si>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</si>
  <si>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</si>
  <si>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</si>
  <si>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</si>
  <si>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</si>
  <si>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</si>
  <si>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</si>
  <si>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</si>
  <si>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</si>
  <si>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</si>
  <si>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</si>
  <si>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</si>
  <si>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</si>
  <si>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</si>
  <si>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</si>
  <si>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</si>
  <si>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</si>
  <si>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</si>
  <si>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</si>
  <si>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</si>
  <si>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</si>
  <si>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</si>
  <si>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</si>
  <si>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</si>
  <si>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</si>
  <si>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</si>
  <si>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</si>
  <si>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</si>
  <si>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</si>
  <si>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</si>
  <si>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</si>
  <si>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</si>
  <si>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</si>
  <si>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</si>
  <si>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</si>
  <si>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</si>
  <si>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</si>
  <si>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</si>
  <si>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</si>
  <si>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</si>
  <si>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</si>
  <si>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</si>
  <si>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</si>
  <si>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</si>
  <si>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</si>
  <si>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</si>
  <si>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</si>
  <si>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</si>
  <si>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</si>
  <si>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</si>
  <si>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</si>
  <si>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</si>
  <si>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</si>
  <si>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</si>
  <si>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</si>
  <si>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</si>
  <si>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</si>
  <si>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</si>
  <si>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</si>
  <si>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</si>
  <si>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</si>
  <si>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</si>
  <si>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</si>
  <si>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</si>
  <si>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</si>
  <si>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</si>
  <si>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</si>
  <si>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</si>
  <si>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</si>
  <si>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</si>
  <si>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</si>
  <si>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</si>
  <si>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</si>
  <si>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</si>
  <si>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</si>
  <si>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</si>
  <si>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</si>
  <si>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</si>
  <si>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</si>
  <si>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</si>
  <si>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</si>
  <si>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</si>
  <si>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</si>
  <si>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</si>
  <si>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</si>
  <si>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</si>
  <si>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</si>
  <si>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</si>
  <si>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</si>
  <si>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</si>
  <si>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</si>
  <si>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</si>
  <si>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</si>
  <si>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</si>
  <si>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</si>
  <si>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</si>
  <si>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</si>
  <si>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</si>
  <si>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</si>
  <si>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</si>
  <si>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</si>
  <si>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</si>
  <si>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</si>
  <si>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</si>
  <si>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</si>
  <si>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</si>
  <si>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</si>
  <si>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</si>
  <si>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</si>
  <si>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</si>
  <si>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</si>
  <si>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</si>
  <si>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</si>
  <si>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</si>
  <si>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</si>
  <si>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</si>
  <si>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</si>
  <si>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</si>
  <si>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</si>
  <si>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</si>
  <si>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</si>
  <si>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</si>
  <si>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</si>
  <si>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</si>
  <si>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</si>
  <si>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</si>
  <si>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</si>
  <si>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</si>
  <si>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</si>
  <si>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</si>
  <si>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</si>
  <si>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</si>
  <si>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</si>
  <si>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</si>
  <si>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</si>
  <si>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</si>
  <si>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</si>
  <si>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</si>
  <si>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</si>
  <si>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</si>
  <si>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</si>
  <si>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</si>
  <si>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</si>
  <si>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</si>
  <si>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</si>
  <si>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</si>
  <si>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</si>
  <si>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</si>
  <si>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</si>
  <si>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</si>
  <si>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</si>
  <si>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</si>
  <si>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</si>
  <si>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</si>
  <si>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</si>
  <si>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</si>
  <si>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</si>
  <si>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</si>
  <si>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</si>
  <si>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</si>
  <si>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</si>
  <si>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</si>
  <si>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</si>
  <si>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</si>
  <si>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</si>
  <si>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</si>
  <si>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</si>
  <si>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</si>
  <si>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</si>
  <si>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</si>
  <si>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</si>
  <si>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</si>
  <si>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</si>
  <si>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</si>
  <si>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</si>
  <si>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</si>
  <si>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</si>
  <si>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</si>
  <si>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</si>
  <si>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</si>
  <si>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</si>
  <si>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</si>
  <si>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</si>
  <si>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</si>
  <si>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</si>
  <si>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</si>
  <si>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</si>
  <si>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</si>
  <si>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</si>
  <si>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</si>
  <si>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</si>
  <si>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</si>
  <si>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</si>
  <si>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</si>
  <si>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</si>
  <si>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</si>
  <si>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</si>
  <si>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</si>
  <si>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</si>
  <si>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</si>
  <si>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</si>
  <si>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</si>
  <si>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</si>
  <si>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</si>
  <si>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</si>
  <si>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</si>
  <si>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</si>
  <si>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</si>
  <si>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</si>
  <si>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</si>
  <si>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</si>
  <si>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</si>
  <si>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</si>
  <si>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</si>
  <si>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</si>
  <si>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</si>
  <si>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</si>
  <si>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</si>
  <si>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</si>
  <si>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</si>
  <si>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</si>
  <si>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</si>
  <si>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</si>
  <si>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</si>
  <si>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</si>
  <si>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</si>
  <si>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</si>
  <si>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</si>
  <si>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</si>
  <si>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</si>
  <si>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</si>
  <si>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</si>
  <si>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</si>
  <si>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</si>
  <si>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</si>
  <si>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</si>
  <si>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</si>
  <si>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</si>
  <si>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</si>
  <si>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</si>
  <si>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</si>
  <si>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</si>
  <si>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</si>
  <si>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</si>
  <si>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</si>
  <si>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</si>
  <si>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</si>
  <si>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</si>
  <si>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</si>
  <si>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</si>
  <si>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</si>
  <si>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</si>
  <si>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</si>
  <si>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</si>
  <si>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</si>
  <si>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</si>
  <si>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</si>
  <si>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</si>
  <si>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</si>
  <si>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</si>
  <si>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</si>
  <si>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</si>
  <si>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</si>
  <si>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</si>
  <si>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</si>
  <si>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</si>
  <si>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</si>
  <si>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</si>
  <si>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</si>
  <si>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</si>
  <si>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</si>
  <si>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</si>
  <si>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</si>
  <si>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</si>
  <si>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</si>
  <si>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</si>
  <si>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</si>
  <si>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</si>
  <si>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</si>
  <si>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</si>
  <si>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</si>
  <si>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</si>
  <si>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</si>
  <si>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</si>
  <si>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</si>
  <si>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</si>
  <si>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</si>
  <si>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</si>
  <si>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</si>
  <si>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</si>
  <si>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</si>
  <si>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</si>
  <si>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</si>
  <si>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</si>
  <si>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</si>
  <si>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</si>
  <si>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</si>
  <si>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</si>
  <si>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</si>
  <si>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</si>
  <si>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</si>
  <si>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</si>
  <si>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</si>
  <si>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</si>
  <si>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</si>
  <si>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</si>
  <si>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</si>
  <si>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</si>
  <si>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</si>
  <si>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</si>
  <si>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</si>
  <si>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</si>
  <si>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</si>
  <si>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</si>
  <si>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</si>
  <si>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</si>
  <si>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</si>
  <si>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</si>
  <si>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</si>
  <si>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</si>
  <si>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</si>
  <si>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</si>
  <si>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</si>
  <si>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</si>
  <si>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</si>
  <si>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</si>
  <si>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</si>
  <si>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</si>
  <si>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</si>
  <si>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</si>
  <si>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</si>
  <si>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</si>
  <si>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</si>
  <si>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</si>
  <si>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</si>
  <si>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</si>
  <si>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</si>
  <si>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</si>
  <si>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</si>
  <si>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</si>
  <si>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</si>
  <si>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</si>
  <si>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</si>
  <si>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</si>
  <si>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</si>
  <si>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</si>
  <si>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</si>
  <si>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</si>
  <si>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</si>
  <si>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</si>
  <si>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</si>
  <si>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</si>
  <si>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</si>
  <si>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</si>
  <si>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</si>
  <si>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</si>
  <si>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</si>
  <si>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</si>
  <si>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</si>
  <si>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</si>
  <si>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</si>
  <si>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</si>
  <si>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</si>
  <si>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</si>
  <si>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</si>
  <si>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</si>
  <si>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</si>
  <si>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</si>
  <si>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</si>
  <si>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</si>
  <si>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</si>
  <si>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</si>
  <si>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</si>
  <si>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</si>
  <si>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</si>
  <si>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</si>
  <si>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</si>
  <si>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</si>
  <si>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</si>
  <si>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</si>
  <si>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</si>
  <si>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</si>
  <si>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</si>
  <si>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</si>
  <si>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</si>
  <si>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</si>
  <si>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</si>
  <si>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</si>
  <si>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</si>
  <si>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</si>
  <si>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</si>
  <si>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</si>
  <si>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</si>
  <si>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</si>
  <si>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</si>
  <si>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</si>
  <si>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</si>
  <si>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</si>
  <si>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</si>
  <si>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</si>
  <si>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</si>
  <si>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</si>
  <si>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</si>
  <si>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</si>
  <si>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</si>
  <si>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</si>
  <si>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</si>
  <si>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</si>
  <si>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</si>
  <si>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</si>
  <si>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</si>
  <si>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</si>
  <si>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</si>
  <si>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</si>
  <si>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</si>
  <si>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</si>
  <si>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</si>
  <si>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</si>
  <si>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</si>
  <si>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</si>
  <si>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</si>
  <si>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</si>
  <si>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</si>
  <si>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</si>
  <si>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</si>
  <si>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</si>
  <si>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</si>
  <si>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</si>
  <si>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</si>
  <si>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</si>
  <si>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</si>
  <si>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</si>
  <si>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</si>
  <si>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</si>
  <si>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</si>
  <si>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</si>
  <si>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</si>
  <si>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</si>
  <si>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</si>
  <si>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</si>
  <si>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</si>
  <si>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</si>
  <si>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</si>
  <si>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</si>
  <si>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</si>
  <si>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</si>
  <si>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</si>
  <si>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</si>
  <si>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</si>
  <si>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</si>
  <si>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</si>
  <si>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</si>
  <si>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</si>
  <si>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</si>
  <si>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</si>
  <si>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</si>
  <si>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</si>
  <si>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</si>
  <si>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</si>
  <si>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</si>
  <si>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</si>
  <si>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</si>
  <si>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</si>
  <si>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</si>
  <si>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</si>
  <si>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</si>
  <si>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</si>
  <si>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</si>
  <si>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</si>
  <si>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</si>
  <si>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</si>
  <si>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</si>
  <si>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</si>
  <si>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</si>
  <si>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</si>
  <si>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</si>
  <si>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</si>
  <si>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</si>
  <si>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</si>
  <si>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</si>
  <si>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</si>
  <si>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</si>
  <si>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</si>
  <si>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</si>
  <si>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</si>
  <si>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</si>
  <si>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</si>
  <si>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</si>
  <si>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</si>
  <si>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</si>
  <si>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</si>
  <si>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</si>
  <si>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</si>
  <si>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</si>
  <si>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</si>
  <si>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</si>
  <si>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</si>
  <si>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</si>
  <si>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</si>
  <si>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</si>
  <si>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</si>
  <si>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</si>
  <si>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</si>
  <si>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</si>
  <si>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</si>
  <si>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</si>
  <si>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</si>
  <si>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</si>
  <si>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</si>
  <si>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</si>
  <si>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</si>
  <si>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</si>
  <si>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</si>
  <si>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</si>
  <si>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</si>
  <si>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</si>
  <si>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</si>
  <si>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</si>
  <si>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</si>
  <si>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</si>
  <si>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</si>
  <si>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</si>
  <si>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</si>
  <si>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</si>
  <si>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</si>
  <si>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</si>
  <si>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</si>
  <si>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</si>
  <si>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</si>
  <si>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</si>
  <si>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</si>
  <si>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</si>
  <si>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</si>
  <si>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</si>
  <si>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</si>
  <si>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</si>
  <si>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</si>
  <si>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</si>
  <si>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</si>
  <si>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</si>
  <si>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</si>
  <si>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</si>
  <si>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</si>
  <si>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</si>
  <si>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</si>
  <si>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</si>
  <si>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</si>
  <si>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</si>
  <si>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</si>
  <si>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</si>
  <si>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</si>
  <si>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</si>
  <si>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</si>
  <si>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</si>
  <si>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</si>
  <si>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</si>
  <si>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</si>
  <si>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</si>
  <si>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</si>
  <si>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</si>
  <si>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</si>
  <si>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</si>
  <si>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</si>
  <si>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</si>
  <si>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</si>
  <si>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</si>
  <si>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</si>
  <si>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</si>
  <si>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</si>
  <si>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</si>
  <si>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</si>
  <si>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</si>
  <si>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</si>
  <si>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</si>
  <si>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</si>
  <si>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</si>
  <si>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</si>
  <si>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</si>
  <si>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</si>
  <si>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</si>
  <si>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</si>
  <si>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</si>
  <si>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</si>
  <si>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</si>
  <si>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</si>
  <si>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</si>
  <si>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</si>
  <si>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</si>
  <si>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</si>
  <si>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</si>
  <si>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</si>
  <si>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</si>
  <si>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</si>
  <si>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</si>
  <si>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</si>
  <si>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</si>
  <si>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</si>
  <si>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</si>
  <si>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</si>
  <si>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</si>
  <si>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</si>
  <si>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</si>
  <si>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</si>
  <si>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</si>
  <si>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</si>
  <si>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</si>
  <si>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</si>
  <si>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</si>
  <si>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</si>
  <si>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</si>
  <si>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</si>
  <si>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</si>
  <si>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</si>
  <si>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</si>
  <si>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</si>
  <si>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</si>
  <si>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</si>
  <si>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</si>
  <si>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</si>
  <si>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</si>
  <si>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</si>
  <si>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</si>
  <si>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</si>
  <si>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</si>
  <si>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</si>
  <si>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</si>
  <si>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</si>
  <si>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</si>
  <si>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</si>
  <si>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</si>
  <si>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</si>
  <si>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</si>
  <si>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</si>
  <si>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</si>
  <si>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</si>
  <si>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</si>
  <si>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</si>
  <si>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</si>
  <si>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</si>
  <si>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</si>
  <si>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</si>
  <si>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</si>
  <si>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</si>
  <si>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</si>
  <si>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</si>
  <si>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</si>
  <si>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</si>
  <si>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</si>
  <si>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</si>
  <si>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</si>
  <si>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</si>
  <si>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</si>
  <si>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</si>
  <si>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</si>
  <si>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</si>
  <si>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</si>
  <si>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</si>
  <si>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</si>
  <si>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</si>
  <si>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</si>
  <si>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</si>
  <si>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</si>
  <si>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</si>
  <si>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</si>
  <si>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</si>
  <si>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</si>
  <si>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</si>
  <si>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</si>
  <si>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</si>
  <si>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</si>
  <si>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</si>
  <si>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</si>
  <si>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</si>
  <si>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</si>
  <si>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</si>
  <si>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</si>
  <si>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</si>
  <si>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</si>
  <si>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</si>
  <si>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</si>
  <si>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</si>
  <si>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</si>
  <si>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</si>
  <si>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</si>
  <si>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</si>
  <si>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</si>
  <si>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</si>
  <si>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</si>
  <si>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</si>
  <si>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</si>
  <si>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</si>
  <si>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</si>
  <si>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</si>
  <si>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</si>
  <si>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</si>
  <si>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</si>
  <si>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</si>
  <si>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</si>
  <si>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</si>
  <si>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</si>
  <si>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</si>
  <si>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</si>
  <si>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</si>
  <si>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</si>
  <si>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</si>
  <si>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</si>
  <si>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</si>
  <si>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</si>
  <si>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</si>
  <si>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</si>
  <si>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</si>
  <si>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</si>
  <si>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</si>
  <si>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</si>
  <si>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</si>
  <si>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</si>
  <si>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</si>
  <si>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</si>
  <si>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</si>
  <si>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</si>
  <si>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</si>
  <si>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</si>
  <si>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</si>
  <si>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</si>
  <si>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</si>
  <si>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</si>
  <si>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</si>
  <si>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</si>
  <si>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</si>
  <si>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</si>
  <si>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</si>
  <si>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</si>
  <si>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</si>
  <si>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</si>
  <si>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</si>
  <si>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</si>
  <si>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</si>
  <si>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</si>
  <si>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</si>
  <si>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</si>
  <si>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</si>
  <si>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</si>
  <si>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</si>
  <si>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</si>
  <si>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</si>
  <si>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</si>
  <si>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</si>
  <si>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</si>
  <si>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</si>
  <si>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</si>
  <si>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</si>
  <si>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</si>
  <si>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</si>
  <si>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</si>
  <si>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</si>
  <si>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</si>
  <si>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</si>
  <si>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</si>
  <si>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</si>
  <si>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</si>
  <si>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</si>
  <si>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</si>
  <si>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</si>
  <si>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</si>
  <si>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</si>
  <si>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</si>
  <si>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</si>
  <si>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</si>
  <si>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</si>
  <si>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</si>
  <si>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</si>
  <si>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</si>
  <si>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</si>
  <si>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</si>
  <si>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</si>
  <si>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</si>
  <si>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</si>
  <si>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</si>
  <si>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</si>
  <si>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</si>
  <si>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</si>
  <si>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</si>
  <si>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</si>
  <si>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</si>
  <si>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</si>
  <si>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</si>
  <si>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</si>
  <si>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</si>
  <si>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</si>
  <si>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</si>
  <si>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</si>
  <si>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</si>
  <si>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</si>
  <si>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</si>
  <si>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</si>
  <si>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</si>
  <si>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</si>
  <si>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</si>
  <si>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</si>
  <si>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</si>
  <si>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</si>
  <si>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</si>
  <si>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</si>
  <si>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</si>
  <si>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</si>
  <si>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</si>
  <si>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</si>
  <si>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</si>
  <si>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</si>
  <si>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</si>
  <si>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</si>
  <si>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</si>
  <si>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</si>
  <si>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</si>
  <si>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</si>
  <si>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</si>
  <si>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</si>
  <si>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</si>
  <si>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</si>
  <si>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</si>
  <si>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</si>
  <si>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</si>
  <si>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</si>
  <si>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</si>
  <si>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</si>
  <si>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</si>
  <si>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</si>
  <si>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</si>
  <si>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</si>
  <si>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</si>
  <si>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</si>
  <si>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</si>
  <si>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</si>
  <si>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</si>
  <si>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</si>
  <si>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</si>
  <si>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</si>
  <si>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</si>
  <si>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</si>
  <si>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</si>
  <si>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</si>
  <si>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</si>
  <si>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</si>
  <si>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</si>
  <si>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</si>
  <si>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</si>
  <si>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</si>
  <si>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</si>
  <si>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</si>
  <si>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</si>
  <si>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</si>
  <si>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</si>
  <si>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</si>
  <si>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</si>
  <si>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</si>
  <si>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</si>
  <si>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</si>
  <si>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</si>
  <si>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</si>
  <si>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</si>
  <si>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</si>
  <si>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</si>
  <si>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</si>
  <si>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</si>
  <si>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</si>
  <si>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</si>
  <si>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</si>
  <si>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</si>
  <si>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</si>
  <si>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</si>
  <si>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</si>
  <si>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</si>
  <si>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</si>
  <si>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</si>
  <si>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</si>
  <si>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</si>
  <si>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</si>
  <si>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</si>
  <si>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</si>
  <si>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</si>
  <si>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</si>
  <si>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</si>
  <si>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</si>
  <si>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</si>
  <si>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</si>
  <si>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</si>
  <si>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</si>
  <si>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</si>
  <si>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</si>
  <si>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</si>
  <si>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</si>
  <si>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</si>
  <si>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</si>
  <si>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</si>
  <si>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</si>
  <si>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</si>
  <si>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</si>
  <si>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</si>
  <si>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</si>
  <si>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</si>
  <si>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</si>
  <si>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</si>
  <si>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</si>
  <si>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</si>
  <si>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</si>
  <si>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</si>
  <si>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</si>
  <si>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</si>
  <si>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</si>
  <si>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</si>
  <si>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</si>
  <si>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</si>
  <si>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</si>
  <si>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</si>
  <si>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</si>
  <si>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</si>
  <si>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</si>
  <si>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</si>
  <si>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</si>
  <si>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</si>
  <si>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</si>
  <si>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</si>
  <si>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</si>
  <si>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</si>
  <si>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</si>
  <si>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</si>
  <si>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</si>
  <si>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</si>
  <si>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</si>
  <si>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</si>
  <si>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</si>
  <si>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</si>
  <si>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</si>
  <si>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</si>
  <si>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</si>
  <si>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</si>
  <si>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</si>
  <si>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</si>
  <si>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</si>
  <si>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</si>
  <si>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</si>
  <si>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</si>
  <si>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</si>
  <si>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</si>
  <si>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</si>
  <si>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</si>
  <si>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</si>
  <si>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</si>
  <si>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</si>
  <si>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</si>
  <si>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</si>
  <si>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</si>
  <si>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</si>
  <si>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</si>
  <si>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</si>
  <si>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</si>
  <si>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</si>
  <si>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</si>
  <si>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</si>
  <si>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</si>
  <si>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</si>
  <si>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</si>
  <si>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</si>
  <si>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</si>
  <si>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</si>
  <si>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</si>
  <si>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</si>
  <si>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</si>
  <si>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</si>
  <si>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</si>
  <si>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</si>
  <si>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</si>
  <si>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</si>
  <si>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</si>
  <si>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</si>
  <si>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</si>
  <si>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</si>
  <si>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</si>
  <si>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</si>
  <si>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</si>
  <si>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</si>
  <si>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</si>
  <si>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</si>
  <si>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</si>
  <si>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</si>
  <si>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</si>
  <si>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</si>
  <si>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</si>
  <si>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</si>
  <si>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</si>
  <si>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</si>
  <si>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</si>
  <si>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</si>
  <si>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</si>
  <si>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</si>
  <si>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</si>
  <si>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</si>
  <si>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</si>
  <si>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</si>
  <si>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</si>
  <si>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</si>
  <si>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</si>
  <si>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</si>
  <si>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</si>
  <si>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</si>
  <si>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</si>
  <si>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</si>
  <si>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</si>
  <si>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</si>
  <si>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</si>
  <si>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</si>
  <si>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</si>
  <si>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</si>
  <si>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</si>
  <si>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</si>
  <si>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</si>
  <si>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</si>
  <si>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</si>
  <si>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</si>
  <si>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</si>
  <si>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</si>
  <si>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</si>
  <si>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</si>
  <si>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</si>
  <si>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</si>
  <si>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</si>
  <si>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</si>
  <si>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</si>
  <si>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</si>
  <si>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</si>
  <si>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</si>
  <si>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</si>
  <si>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</si>
  <si>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</si>
  <si>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</si>
  <si>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</si>
  <si>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</si>
  <si>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</si>
  <si>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</si>
  <si>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</si>
  <si>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</si>
  <si>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</si>
  <si>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</si>
  <si>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</si>
  <si>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</si>
  <si>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</si>
  <si>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</si>
  <si>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</si>
  <si>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</si>
  <si>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</si>
  <si>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</si>
  <si>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</si>
  <si>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</si>
  <si>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</si>
  <si>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</si>
  <si>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</si>
  <si>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</si>
  <si>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</si>
  <si>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</si>
  <si>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</si>
  <si>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</si>
  <si>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</si>
  <si>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</si>
  <si>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</si>
  <si>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</si>
  <si>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</si>
  <si>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</si>
  <si>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</si>
  <si>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</si>
  <si>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</si>
  <si>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</si>
  <si>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</si>
  <si>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</si>
  <si>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</si>
  <si>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</si>
  <si>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</si>
  <si>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</si>
  <si>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</si>
  <si>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</si>
  <si>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</si>
  <si>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</si>
  <si>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</si>
  <si>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</si>
  <si>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</si>
  <si>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</si>
  <si>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</si>
  <si>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</si>
  <si>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</si>
  <si>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</si>
  <si>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</si>
  <si>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</si>
  <si>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</si>
  <si>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</si>
  <si>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</si>
  <si>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</si>
  <si>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</si>
  <si>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</si>
  <si>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</si>
  <si>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</si>
  <si>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</si>
  <si>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</si>
  <si>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</si>
  <si>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</si>
  <si>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</si>
  <si>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</si>
  <si>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</si>
  <si>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</si>
  <si>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</si>
  <si>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</si>
  <si>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</si>
  <si>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</si>
  <si>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</si>
  <si>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</si>
  <si>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</si>
  <si>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</si>
  <si>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</si>
  <si>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</si>
  <si>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</si>
  <si>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</si>
  <si>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</si>
  <si>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</si>
  <si>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</si>
  <si>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</si>
  <si>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</si>
  <si>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</si>
  <si>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</si>
  <si>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</si>
  <si>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</si>
  <si>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</si>
  <si>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</si>
  <si>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</si>
  <si>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</si>
  <si>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</si>
  <si>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</si>
  <si>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</si>
  <si>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</si>
  <si>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</si>
  <si>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</si>
  <si>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</si>
  <si>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</si>
  <si>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</si>
  <si>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</si>
  <si>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</si>
  <si>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</si>
  <si>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</si>
  <si>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</si>
  <si>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</si>
  <si>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</si>
  <si>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</si>
  <si>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</si>
  <si>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</si>
  <si>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</si>
  <si>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</si>
  <si>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</si>
  <si>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</si>
  <si>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</si>
  <si>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</si>
  <si>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</si>
  <si>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</si>
  <si>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</si>
  <si>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</si>
  <si>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</si>
  <si>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</si>
  <si>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</si>
  <si>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</si>
  <si>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</si>
  <si>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</si>
  <si>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</si>
  <si>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</si>
  <si>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</si>
  <si>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</si>
  <si>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</si>
  <si>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</si>
  <si>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</si>
  <si>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</si>
  <si>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</si>
  <si>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</si>
  <si>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</si>
  <si>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</si>
  <si>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</si>
  <si>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</si>
  <si>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</si>
  <si>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</si>
  <si>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</si>
  <si>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</si>
  <si>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</si>
  <si>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</si>
  <si>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</si>
  <si>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</si>
  <si>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</si>
  <si>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</si>
  <si>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</si>
  <si>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</si>
  <si>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</si>
  <si>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</si>
  <si>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</si>
  <si>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</si>
  <si>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</si>
  <si>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</si>
  <si>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</si>
  <si>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</si>
  <si>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</si>
  <si>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</si>
  <si>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</si>
  <si>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</si>
  <si>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</si>
  <si>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</si>
  <si>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</si>
  <si>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</si>
  <si>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</si>
  <si>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</si>
  <si>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</si>
  <si>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</si>
  <si>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</si>
  <si>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</si>
  <si>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</si>
  <si>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</si>
  <si>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</si>
  <si>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</si>
  <si>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</si>
  <si>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</si>
  <si>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</si>
  <si>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</si>
  <si>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</si>
  <si>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</si>
  <si>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</si>
  <si>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</si>
  <si>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</si>
  <si>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</si>
  <si>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</si>
  <si>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</si>
  <si>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</si>
  <si>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</si>
  <si>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</si>
  <si>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</si>
  <si>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</si>
  <si>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</si>
  <si>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</si>
  <si>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</si>
  <si>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</si>
  <si>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</si>
  <si>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</si>
  <si>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</si>
  <si>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</si>
  <si>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</si>
  <si>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</si>
  <si>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</si>
  <si>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</si>
  <si>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</si>
  <si>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</si>
  <si>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</si>
  <si>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</si>
  <si>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</si>
  <si>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</si>
  <si>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</si>
  <si>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</si>
  <si>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</si>
  <si>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</si>
  <si>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</si>
  <si>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</si>
  <si>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</si>
  <si>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</si>
  <si>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</si>
  <si>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</si>
  <si>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</si>
  <si>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</si>
  <si>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</si>
  <si>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</si>
  <si>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</si>
  <si>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</si>
  <si>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</si>
  <si>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</si>
  <si>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</si>
  <si>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</si>
  <si>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</si>
  <si>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</si>
  <si>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</si>
  <si>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</si>
  <si>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</si>
  <si>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</si>
  <si>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</si>
  <si>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</si>
  <si>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</si>
  <si>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</si>
  <si>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</si>
  <si>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</si>
  <si>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</si>
  <si>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</si>
  <si>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</si>
  <si>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</si>
  <si>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</si>
  <si>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</si>
  <si>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</si>
  <si>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</si>
  <si>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</si>
  <si>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</si>
  <si>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</si>
  <si>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</si>
  <si>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</si>
  <si>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</si>
  <si>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</si>
  <si>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</si>
  <si>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</si>
  <si>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</si>
  <si>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</si>
  <si>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</si>
  <si>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</si>
  <si>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</si>
  <si>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</si>
  <si>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</si>
  <si>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</si>
  <si>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</si>
  <si>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</si>
  <si>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</si>
  <si>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</si>
  <si>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</si>
  <si>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</si>
  <si>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</si>
  <si>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</si>
  <si>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</si>
  <si>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</si>
  <si>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</si>
  <si>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</si>
  <si>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</si>
  <si>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</si>
  <si>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</si>
  <si>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</si>
  <si>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</si>
  <si>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</si>
  <si>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</si>
  <si>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</si>
  <si>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</si>
  <si>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</si>
  <si>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</si>
  <si>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</si>
  <si>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</si>
  <si>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</si>
  <si>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</si>
  <si>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</si>
  <si>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</si>
  <si>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</si>
  <si>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</si>
  <si>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</si>
  <si>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</si>
  <si>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</si>
  <si>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</si>
  <si>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</si>
  <si>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</si>
  <si>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</si>
  <si>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</si>
  <si>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</si>
  <si>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</si>
  <si>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</si>
  <si>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</si>
  <si>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</si>
  <si>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</si>
  <si>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</si>
  <si>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</si>
  <si>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</si>
  <si>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</si>
  <si>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</si>
  <si>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</si>
  <si>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</si>
  <si>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</si>
  <si>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</si>
  <si>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</si>
  <si>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</si>
  <si>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</si>
  <si>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</si>
  <si>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</si>
  <si>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</si>
  <si>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</si>
  <si>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</si>
  <si>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</si>
  <si>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</si>
  <si>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</si>
  <si>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</si>
  <si>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</si>
  <si>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</si>
  <si>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</si>
  <si>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</si>
  <si>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</si>
  <si>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</si>
  <si>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</si>
  <si>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</si>
  <si>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</si>
  <si>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</si>
  <si>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</si>
  <si>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</si>
  <si>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</si>
  <si>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</si>
  <si>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</si>
  <si>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</si>
  <si>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</si>
  <si>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</si>
  <si>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</si>
  <si>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</si>
  <si>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</si>
  <si>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</si>
  <si>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</si>
  <si>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</si>
  <si>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</si>
  <si>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</si>
  <si>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</si>
  <si>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</si>
  <si>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</si>
  <si>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</si>
  <si>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</si>
  <si>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</si>
  <si>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</si>
  <si>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</si>
  <si>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</si>
  <si>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</si>
  <si>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</si>
  <si>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</si>
  <si>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</si>
  <si>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</si>
  <si>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</si>
  <si>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</si>
  <si>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</si>
  <si>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</si>
  <si>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</si>
  <si>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</si>
  <si>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</si>
  <si>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</si>
  <si>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</si>
  <si>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</si>
  <si>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</si>
  <si>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</si>
  <si>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</si>
  <si>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</si>
  <si>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</si>
  <si>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</si>
  <si>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</si>
  <si>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</si>
  <si>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</si>
  <si>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</si>
  <si>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</si>
  <si>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</si>
  <si>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</si>
  <si>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</si>
  <si>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</si>
  <si>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</si>
  <si>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</si>
  <si>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</si>
  <si>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</si>
  <si>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</si>
  <si>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</si>
  <si>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</si>
  <si>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</si>
  <si>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</si>
  <si>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</si>
  <si>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</si>
  <si>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</si>
  <si>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</si>
  <si>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</si>
  <si>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</si>
  <si>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</si>
  <si>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</si>
  <si>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</si>
  <si>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</si>
  <si>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</si>
  <si>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</si>
  <si>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</si>
  <si>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</si>
  <si>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</si>
  <si>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</si>
  <si>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</si>
  <si>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</si>
  <si>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</si>
  <si>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</si>
  <si>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</si>
  <si>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</si>
  <si>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</si>
  <si>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</si>
  <si>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</si>
  <si>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</si>
  <si>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</si>
  <si>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</si>
  <si>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</si>
  <si>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</si>
  <si>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</si>
  <si>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</si>
  <si>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</si>
  <si>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</si>
  <si>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</si>
  <si>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</si>
  <si>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</si>
  <si>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</si>
  <si>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</si>
  <si>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</si>
  <si>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</si>
  <si>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</si>
  <si>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</si>
  <si>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</si>
  <si>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</si>
  <si>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</si>
  <si>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</si>
  <si>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</si>
  <si>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</si>
  <si>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</si>
  <si>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</si>
  <si>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</si>
  <si>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</si>
  <si>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</si>
  <si>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</si>
  <si>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</si>
  <si>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</si>
  <si>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</si>
  <si>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</si>
  <si>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</si>
  <si>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</si>
  <si>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</si>
  <si>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</si>
  <si>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</si>
  <si>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</si>
  <si>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</si>
  <si>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</si>
  <si>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</si>
  <si>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</si>
  <si>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</si>
  <si>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</si>
  <si>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</si>
  <si>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</si>
  <si>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</si>
  <si>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</si>
  <si>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</si>
  <si>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</si>
  <si>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</si>
  <si>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</si>
  <si>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</si>
  <si>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</si>
  <si>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</si>
  <si>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</si>
  <si>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</si>
  <si>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</si>
  <si>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</si>
  <si>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</si>
  <si>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</si>
  <si>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</si>
  <si>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</si>
  <si>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</si>
  <si>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</si>
  <si>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</si>
  <si>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</si>
  <si>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</si>
  <si>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</si>
  <si>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</si>
  <si>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</si>
  <si>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</si>
  <si>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</si>
  <si>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</si>
  <si>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</si>
  <si>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</si>
  <si>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</si>
  <si>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</si>
  <si>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</si>
  <si>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</si>
  <si>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</si>
  <si>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</si>
  <si>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</si>
  <si>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</si>
  <si>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</si>
  <si>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</si>
  <si>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</si>
  <si>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</si>
  <si>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</si>
  <si>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</si>
  <si>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</si>
  <si>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</si>
  <si>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</si>
  <si>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</si>
  <si>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</si>
  <si>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</si>
  <si>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</si>
  <si>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</si>
  <si>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</si>
  <si>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</si>
  <si>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</si>
  <si>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</si>
  <si>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</si>
  <si>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</si>
  <si>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</si>
  <si>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</si>
  <si>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</si>
  <si>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</si>
  <si>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</si>
  <si>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</si>
  <si>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</si>
  <si>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</si>
  <si>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</si>
  <si>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</si>
  <si>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</si>
  <si>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</si>
  <si>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</si>
  <si>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</si>
  <si>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</si>
  <si>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</si>
  <si>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</si>
  <si>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</si>
  <si>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</si>
  <si>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</si>
  <si>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</si>
  <si>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</si>
  <si>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</si>
  <si>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</si>
  <si>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</si>
  <si>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</si>
  <si>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</si>
  <si>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</si>
  <si>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</si>
  <si>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</si>
  <si>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</si>
  <si>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</si>
  <si>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</si>
  <si>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</si>
  <si>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</si>
  <si>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</si>
  <si>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</si>
  <si>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</si>
  <si>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</si>
  <si>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</si>
  <si>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</si>
  <si>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</si>
  <si>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</si>
  <si>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</si>
  <si>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</si>
  <si>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</si>
  <si>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</si>
  <si>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</si>
  <si>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</si>
  <si>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</si>
  <si>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</si>
  <si>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</si>
  <si>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</si>
  <si>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</si>
  <si>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</si>
  <si>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</si>
  <si>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</si>
  <si>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</si>
  <si>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</si>
  <si>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</si>
  <si>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</si>
  <si>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</si>
  <si>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</si>
  <si>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</si>
  <si>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</si>
  <si>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</si>
  <si>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</si>
  <si>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</si>
  <si>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</si>
  <si>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</si>
  <si>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</si>
  <si>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</si>
  <si>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</si>
  <si>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</si>
  <si>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</si>
  <si>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</si>
  <si>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</si>
  <si>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</si>
  <si>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</si>
  <si>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</si>
  <si>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</si>
  <si>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</si>
  <si>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</si>
  <si>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</si>
  <si>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</si>
  <si>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</si>
  <si>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</si>
  <si>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</si>
  <si>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</si>
  <si>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</si>
  <si>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</si>
  <si>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</si>
  <si>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</si>
  <si>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</si>
  <si>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</si>
  <si>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</si>
  <si>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</si>
  <si>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</si>
  <si>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</si>
  <si>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</si>
  <si>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</si>
  <si>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</si>
  <si>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</si>
  <si>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</si>
  <si>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</si>
  <si>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</si>
  <si>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</si>
  <si>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</si>
  <si>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</si>
  <si>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</si>
  <si>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</si>
  <si>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</si>
  <si>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</si>
  <si>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</si>
  <si>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</si>
  <si>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</si>
  <si>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</si>
  <si>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</si>
  <si>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</si>
  <si>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</si>
  <si>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</si>
  <si>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</si>
  <si>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</si>
  <si>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</si>
  <si>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</si>
  <si>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</si>
  <si>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</si>
  <si>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</si>
  <si>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</si>
  <si>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</si>
  <si>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</si>
  <si>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</si>
  <si>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</si>
  <si>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</si>
  <si>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</si>
  <si>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</si>
  <si>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</si>
  <si>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</si>
  <si>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</si>
  <si>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</si>
  <si>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</si>
  <si>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</si>
  <si>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</si>
  <si>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</si>
  <si>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</si>
  <si>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</si>
  <si>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</si>
  <si>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</si>
  <si>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</si>
  <si>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</si>
  <si>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</si>
  <si>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</si>
  <si>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</si>
  <si>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</si>
  <si>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</si>
  <si>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</si>
  <si>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</si>
  <si>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</si>
  <si>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</si>
  <si>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</si>
  <si>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</si>
  <si>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</si>
  <si>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</si>
  <si>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</si>
  <si>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</si>
  <si>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</si>
  <si>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</si>
  <si>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</si>
  <si>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</si>
  <si>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</si>
  <si>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</si>
  <si>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</si>
  <si>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</si>
  <si>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</si>
  <si>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</si>
  <si>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</si>
  <si>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</si>
  <si>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</si>
  <si>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</si>
  <si>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</si>
  <si>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</si>
  <si>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</si>
  <si>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</si>
  <si>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</si>
  <si>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</si>
  <si>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</si>
  <si>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</si>
  <si>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</si>
  <si>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</si>
  <si>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</si>
  <si>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</si>
  <si>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</si>
  <si>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</si>
  <si>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</si>
  <si>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</si>
  <si>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</si>
  <si>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</si>
  <si>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</si>
  <si>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</si>
  <si>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</si>
  <si>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</si>
  <si>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</si>
  <si>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</si>
  <si>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</si>
  <si>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</si>
  <si>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</si>
  <si>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</si>
  <si>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</si>
  <si>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</si>
  <si>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</si>
  <si>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</si>
  <si>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</si>
  <si>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</si>
  <si>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</si>
  <si>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</si>
  <si>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</si>
  <si>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</si>
  <si>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</si>
  <si>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</si>
  <si>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</si>
  <si>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</si>
  <si>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</si>
  <si>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</si>
  <si>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</si>
  <si>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</si>
  <si>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</si>
  <si>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</si>
  <si>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</si>
  <si>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</si>
  <si>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</si>
  <si>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</si>
  <si>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</si>
  <si>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</si>
  <si>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</si>
  <si>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</si>
  <si>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</si>
  <si>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</si>
  <si>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</si>
  <si>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</si>
  <si>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</si>
  <si>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</si>
  <si>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</si>
  <si>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</si>
  <si>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</si>
  <si>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</si>
  <si>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</si>
  <si>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</si>
  <si>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</si>
  <si>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</si>
  <si>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</si>
  <si>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</si>
  <si>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</si>
  <si>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</si>
  <si>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</si>
  <si>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</si>
  <si>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</si>
  <si>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</si>
  <si>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</si>
  <si>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</si>
  <si>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</si>
  <si>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</si>
  <si>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</si>
  <si>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</si>
  <si>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</si>
  <si>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</si>
  <si>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</si>
  <si>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</si>
  <si>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</si>
  <si>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</si>
  <si>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</si>
  <si>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</si>
  <si>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</si>
  <si>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</si>
  <si>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</si>
  <si>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</si>
  <si>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</si>
  <si>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</si>
  <si>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</si>
  <si>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</si>
  <si>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</si>
  <si>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</si>
  <si>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</si>
  <si>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</si>
  <si>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</si>
  <si>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</si>
  <si>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</si>
  <si>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</si>
  <si>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</si>
  <si>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</si>
  <si>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</si>
  <si>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</si>
  <si>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</si>
  <si>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</si>
  <si>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</si>
  <si>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</si>
  <si>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</si>
  <si>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</si>
  <si>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</si>
  <si>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</si>
  <si>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</si>
  <si>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</si>
  <si>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</si>
  <si>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</si>
  <si>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</si>
  <si>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</si>
  <si>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</si>
  <si>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</si>
  <si>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</si>
  <si>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</si>
  <si>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</si>
  <si>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</si>
  <si>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</si>
  <si>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</si>
  <si>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</si>
  <si>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</si>
  <si>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</si>
  <si>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</si>
  <si>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</si>
  <si>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</si>
  <si>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</si>
  <si>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</si>
  <si>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</si>
  <si>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</si>
  <si>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</si>
  <si>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</si>
  <si>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</si>
  <si>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</si>
  <si>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</si>
  <si>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</si>
  <si>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</si>
  <si>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</si>
  <si>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</si>
  <si>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</si>
  <si>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</si>
  <si>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</si>
  <si>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</si>
  <si>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</si>
  <si>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</si>
  <si>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</si>
  <si>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</si>
  <si>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</si>
  <si>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</si>
  <si>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</si>
  <si>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</si>
  <si>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</si>
  <si>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</si>
  <si>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</si>
  <si>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</si>
  <si>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</si>
  <si>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</si>
  <si>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</si>
  <si>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</si>
  <si>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</si>
  <si>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</si>
  <si>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</si>
  <si>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</si>
  <si>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</si>
  <si>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</si>
  <si>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</si>
  <si>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</si>
  <si>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</si>
  <si>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</si>
  <si>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</si>
  <si>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</si>
  <si>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</si>
  <si>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</si>
  <si>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</si>
  <si>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</si>
  <si>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</si>
  <si>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</si>
  <si>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</si>
  <si>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</si>
  <si>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</si>
  <si>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</si>
  <si>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</si>
  <si>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</si>
  <si>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</si>
  <si>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</si>
  <si>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</si>
  <si>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</si>
  <si>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</si>
  <si>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</si>
  <si>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</si>
  <si>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</si>
  <si>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</si>
  <si>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</si>
  <si>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</si>
  <si>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</si>
  <si>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</si>
  <si>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</si>
  <si>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</si>
  <si>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</si>
  <si>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</si>
  <si>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</si>
  <si>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</si>
  <si>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</si>
  <si>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</si>
  <si>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</si>
  <si>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</si>
  <si>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</si>
  <si>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</si>
  <si>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</si>
  <si>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</si>
  <si>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</si>
  <si>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</si>
  <si>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</si>
  <si>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</si>
  <si>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</si>
  <si>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</si>
  <si>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</si>
  <si>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</si>
  <si>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</si>
  <si>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</si>
  <si>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</si>
  <si>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</si>
  <si>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</si>
  <si>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</si>
  <si>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</si>
  <si>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</si>
  <si>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</si>
  <si>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</si>
  <si>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</si>
  <si>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</si>
  <si>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</si>
  <si>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</si>
  <si>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</si>
  <si>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</si>
  <si>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</si>
  <si>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</si>
  <si>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</si>
  <si>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</si>
  <si>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</si>
  <si>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</si>
  <si>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</si>
  <si>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</si>
  <si>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</si>
  <si>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</si>
  <si>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</si>
  <si>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</si>
  <si>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</si>
  <si>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</si>
  <si>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</si>
  <si>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</si>
  <si>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</si>
  <si>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</si>
  <si>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</si>
  <si>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</si>
  <si>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</si>
  <si>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</si>
  <si>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</si>
  <si>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</si>
  <si>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</si>
  <si>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</si>
  <si>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</si>
  <si>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</si>
  <si>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</si>
  <si>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</si>
  <si>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</si>
  <si>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</si>
  <si>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</si>
  <si>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</si>
  <si>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</si>
  <si>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</si>
  <si>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</si>
  <si>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</si>
  <si>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</si>
  <si>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</si>
  <si>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</si>
  <si>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</si>
  <si>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</si>
  <si>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</si>
  <si>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</si>
  <si>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</si>
  <si>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</si>
  <si>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</si>
  <si>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</si>
  <si>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</si>
  <si>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</si>
  <si>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</si>
  <si>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</si>
  <si>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</si>
  <si>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</si>
  <si>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</si>
  <si>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</si>
  <si>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</si>
  <si>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</si>
  <si>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</si>
  <si>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</si>
  <si>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</si>
  <si>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</si>
  <si>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</si>
  <si>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</si>
  <si>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</si>
  <si>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</si>
  <si>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</si>
  <si>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</si>
  <si>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</si>
  <si>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</si>
  <si>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</si>
  <si>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</si>
  <si>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</si>
  <si>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</si>
  <si>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</si>
  <si>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</si>
  <si>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</si>
  <si>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</si>
  <si>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</si>
  <si>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</si>
  <si>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</si>
  <si>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</si>
  <si>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</si>
  <si>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</si>
  <si>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</si>
  <si>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</si>
  <si>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</si>
  <si>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</si>
  <si>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</si>
  <si>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</si>
  <si>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</si>
  <si>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</si>
  <si>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</si>
  <si>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</si>
  <si>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</si>
  <si>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</si>
  <si>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</si>
  <si>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</si>
  <si>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</si>
  <si>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</si>
  <si>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</si>
  <si>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</si>
  <si>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</si>
  <si>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</si>
  <si>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</si>
  <si>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</si>
  <si>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</si>
  <si>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</si>
  <si>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</si>
  <si>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</si>
  <si>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</si>
  <si>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</si>
  <si>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</si>
  <si>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</si>
  <si>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</si>
  <si>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</si>
  <si>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</si>
  <si>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</si>
  <si>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</si>
  <si>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</si>
  <si>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</si>
  <si>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</si>
  <si>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</si>
  <si>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</si>
  <si>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</si>
  <si>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</si>
  <si>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</si>
  <si>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</si>
  <si>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</si>
  <si>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</si>
  <si>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</si>
  <si>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</si>
  <si>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</si>
  <si>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</si>
  <si>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</si>
  <si>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</si>
  <si>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</si>
  <si>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</si>
  <si>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</si>
  <si>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</si>
  <si>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</si>
  <si>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</si>
  <si>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</si>
  <si>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</si>
  <si>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</si>
  <si>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</si>
  <si>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</si>
  <si>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</si>
  <si>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</si>
  <si>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</si>
  <si>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</si>
  <si>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</si>
  <si>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</si>
  <si>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</si>
  <si>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</si>
  <si>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</si>
  <si>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</si>
  <si>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</si>
  <si>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</si>
  <si>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</si>
  <si>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</si>
  <si>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</si>
  <si>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</si>
  <si>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</si>
  <si>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</si>
  <si>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</si>
  <si>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</si>
  <si>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</si>
  <si>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</si>
  <si>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</si>
  <si>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</si>
  <si>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</si>
  <si>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</si>
  <si>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</si>
  <si>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</si>
  <si>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</si>
  <si>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</si>
  <si>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</si>
  <si>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</si>
  <si>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</si>
  <si>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</si>
  <si>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</si>
  <si>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</si>
  <si>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</si>
  <si>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</si>
  <si>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</si>
  <si>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</si>
  <si>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</si>
  <si>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</si>
  <si>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</si>
  <si>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</si>
  <si>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</si>
  <si>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</si>
  <si>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</si>
  <si>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</si>
  <si>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</si>
  <si>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</si>
  <si>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</si>
  <si>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</si>
  <si>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</si>
  <si>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</si>
  <si>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</si>
  <si>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</si>
  <si>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</si>
  <si>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</si>
  <si>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</si>
  <si>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</si>
  <si>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</si>
  <si>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</si>
  <si>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</si>
  <si>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</si>
  <si>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</si>
  <si>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</si>
  <si>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</si>
  <si>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</si>
  <si>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</si>
  <si>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</si>
  <si>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</si>
  <si>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</si>
  <si>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</si>
  <si>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</si>
  <si>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</si>
  <si>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</si>
  <si>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</si>
  <si>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</si>
  <si>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</si>
  <si>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</si>
  <si>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</si>
  <si>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</si>
  <si>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</si>
  <si>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</si>
  <si>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</si>
  <si>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</si>
  <si>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</si>
  <si>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</si>
  <si>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</si>
  <si>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</si>
  <si>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</si>
  <si>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</si>
  <si>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</si>
  <si>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</si>
  <si>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</si>
  <si>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</si>
  <si>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</si>
  <si>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</si>
  <si>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</si>
  <si>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</si>
  <si>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</si>
  <si>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</si>
  <si>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</si>
  <si>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</si>
  <si>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</si>
  <si>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</si>
  <si>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</si>
  <si>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</si>
  <si>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</si>
  <si>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</si>
  <si>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</si>
  <si>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</si>
  <si>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</si>
  <si>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</si>
  <si>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</si>
  <si>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</si>
  <si>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</si>
  <si>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</si>
  <si>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</si>
  <si>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</si>
  <si>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</si>
  <si>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</si>
  <si>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</si>
  <si>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</si>
  <si>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</si>
  <si>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</si>
  <si>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</si>
  <si>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</si>
  <si>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</si>
  <si>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</si>
  <si>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</si>
  <si>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</si>
  <si>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</si>
  <si>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</si>
  <si>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</si>
  <si>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</si>
  <si>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</si>
  <si>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</si>
  <si>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</si>
  <si>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</si>
  <si>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</si>
  <si>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</si>
  <si>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</si>
  <si>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</si>
  <si>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</si>
  <si>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</si>
  <si>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</si>
  <si>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</si>
  <si>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</si>
  <si>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</si>
  <si>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</si>
  <si>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</si>
  <si>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</si>
  <si>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</si>
  <si>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</si>
  <si>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</si>
  <si>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</si>
  <si>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</si>
  <si>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</si>
  <si>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</si>
  <si>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</si>
  <si>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</si>
  <si>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</si>
  <si>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</si>
  <si>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</si>
  <si>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</si>
  <si>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</si>
  <si>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</si>
  <si>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</si>
  <si>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</si>
  <si>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</si>
  <si>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</si>
  <si>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</si>
  <si>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</si>
  <si>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</si>
  <si>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</si>
  <si>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</si>
  <si>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</si>
  <si>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</si>
  <si>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</si>
  <si>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</si>
  <si>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</si>
  <si>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</si>
  <si>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</si>
  <si>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</si>
  <si>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</si>
  <si>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</si>
  <si>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</si>
  <si>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</si>
  <si>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</si>
  <si>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</si>
  <si>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</si>
  <si>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</si>
  <si>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</si>
  <si>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</si>
  <si>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</si>
  <si>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</si>
  <si>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</si>
  <si>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</si>
  <si>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</si>
  <si>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</si>
  <si>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</si>
  <si>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</si>
  <si>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</si>
  <si>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</si>
  <si>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</si>
  <si>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</si>
  <si>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</si>
  <si>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</si>
  <si>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</si>
  <si>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</si>
  <si>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</si>
  <si>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</si>
  <si>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</si>
  <si>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</si>
  <si>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</si>
  <si>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</si>
  <si>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</si>
  <si>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</si>
  <si>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</si>
  <si>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</si>
  <si>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</si>
  <si>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</si>
  <si>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</si>
  <si>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</si>
  <si>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</si>
  <si>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</si>
  <si>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</si>
  <si>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</si>
  <si>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</si>
  <si>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</si>
  <si>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</si>
  <si>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</si>
  <si>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</si>
  <si>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</si>
  <si>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</si>
  <si>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</si>
  <si>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</si>
  <si>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</si>
  <si>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</si>
  <si>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</si>
  <si>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</si>
  <si>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</si>
  <si>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</si>
  <si>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</si>
  <si>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</si>
  <si>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</si>
  <si>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</si>
  <si>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</si>
  <si>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</si>
  <si>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</si>
  <si>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</si>
  <si>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</si>
  <si>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</si>
  <si>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</si>
  <si>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</si>
  <si>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</si>
  <si>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</si>
  <si>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</si>
  <si>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</si>
  <si>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</si>
  <si>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</si>
  <si>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</si>
  <si>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</si>
  <si>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</si>
  <si>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</si>
  <si>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</si>
  <si>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</si>
  <si>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</si>
  <si>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</si>
  <si>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</si>
  <si>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</si>
  <si>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</si>
  <si>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</si>
  <si>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</si>
  <si>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</si>
  <si>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</si>
  <si>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</si>
  <si>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</si>
  <si>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</si>
  <si>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</si>
  <si>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</si>
  <si>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</si>
  <si>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</si>
  <si>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</si>
  <si>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</si>
  <si>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</si>
  <si>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</si>
  <si>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</si>
  <si>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</si>
  <si>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</si>
  <si>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</si>
  <si>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</si>
  <si>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</si>
  <si>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</si>
  <si>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</si>
  <si>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</si>
  <si>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</si>
  <si>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</si>
  <si>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</si>
  <si>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</si>
  <si>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</si>
  <si>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</si>
  <si>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</si>
  <si>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</si>
  <si>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</si>
  <si>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</si>
  <si>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</si>
  <si>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</si>
  <si>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</si>
  <si>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</si>
  <si>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</si>
  <si>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</si>
  <si>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</si>
  <si>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</si>
  <si>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</si>
  <si>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</si>
  <si>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</si>
  <si>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</si>
  <si>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</si>
  <si>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</si>
  <si>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</si>
  <si>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</si>
  <si>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</si>
  <si>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</si>
  <si>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</si>
  <si>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</si>
  <si>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</si>
  <si>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</si>
  <si>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</si>
  <si>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</si>
  <si>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</si>
  <si>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</si>
  <si>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</si>
  <si>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</si>
  <si>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</si>
  <si>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</si>
  <si>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</si>
  <si>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</si>
  <si>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</si>
  <si>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</si>
  <si>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</si>
  <si>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</si>
  <si>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</si>
  <si>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</si>
  <si>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</si>
  <si>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</si>
  <si>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</si>
  <si>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</si>
  <si>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</si>
  <si>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</si>
  <si>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</si>
  <si>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</si>
  <si>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</si>
  <si>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</si>
  <si>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</si>
  <si>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</si>
  <si>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</si>
  <si>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</si>
  <si>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</si>
  <si>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</si>
  <si>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</si>
  <si>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</si>
  <si>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</si>
  <si>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</si>
  <si>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</si>
  <si>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</si>
  <si>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</si>
  <si>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</si>
  <si>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</si>
  <si>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</si>
  <si>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</si>
  <si>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</si>
  <si>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</si>
  <si>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</si>
  <si>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</si>
  <si>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</si>
  <si>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</si>
  <si>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</si>
  <si>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</si>
  <si>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</si>
  <si>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</si>
  <si>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</si>
  <si>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</si>
  <si>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</si>
  <si>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</si>
  <si>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</si>
  <si>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</si>
  <si>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</si>
  <si>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</si>
  <si>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</si>
  <si>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</si>
  <si>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</si>
  <si>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</si>
  <si>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</si>
  <si>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</si>
  <si>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</si>
  <si>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</si>
  <si>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</si>
  <si>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</si>
  <si>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</si>
  <si>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</si>
  <si>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</si>
  <si>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</si>
  <si>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</si>
  <si>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</si>
  <si>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</si>
  <si>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</si>
  <si>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</si>
  <si>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</si>
  <si>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</si>
  <si>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</si>
  <si>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</si>
  <si>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</si>
  <si>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</si>
  <si>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</si>
  <si>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</si>
  <si>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</si>
  <si>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</si>
  <si>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</si>
  <si>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</si>
  <si>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</si>
  <si>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</si>
  <si>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</si>
  <si>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</si>
  <si>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</si>
  <si>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</si>
  <si>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</si>
  <si>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</si>
  <si>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</si>
  <si>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</si>
  <si>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</si>
  <si>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</si>
  <si>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</si>
  <si>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</si>
  <si>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</si>
  <si>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</si>
  <si>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</si>
  <si>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</si>
  <si>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</si>
  <si>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</si>
  <si>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</si>
  <si>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</si>
  <si>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</si>
  <si>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</si>
  <si>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</si>
  <si>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</si>
  <si>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</si>
  <si>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</si>
  <si>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</si>
  <si>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</si>
  <si>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</si>
  <si>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</si>
  <si>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</si>
  <si>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</si>
  <si>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</si>
  <si>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</si>
  <si>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</si>
  <si>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</si>
  <si>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</si>
  <si>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</si>
  <si>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</si>
  <si>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</si>
  <si>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</si>
  <si>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</si>
  <si>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</si>
  <si>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</si>
  <si>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</si>
  <si>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</si>
  <si>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</si>
  <si>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</si>
  <si>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</si>
  <si>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</si>
  <si>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</si>
  <si>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</si>
  <si>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</si>
  <si>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</si>
  <si>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</si>
  <si>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</si>
  <si>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</si>
  <si>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</si>
  <si>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</si>
  <si>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</si>
  <si>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</si>
  <si>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</si>
  <si>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</si>
  <si>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</si>
  <si>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</si>
  <si>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</si>
  <si>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</si>
  <si>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</si>
  <si>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</si>
  <si>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</si>
  <si>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</si>
  <si>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</si>
  <si>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</si>
  <si>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</si>
  <si>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</si>
  <si>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</si>
  <si>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</si>
  <si>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</si>
  <si>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</si>
  <si>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</si>
  <si>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</si>
  <si>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</si>
  <si>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</si>
  <si>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</si>
  <si>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</si>
  <si>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</si>
  <si>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</si>
  <si>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</si>
  <si>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</si>
  <si>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</si>
  <si>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</si>
  <si>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</si>
  <si>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</si>
  <si>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</si>
  <si>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</si>
  <si>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</si>
  <si>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</si>
  <si>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</si>
  <si>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</si>
  <si>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</si>
  <si>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</si>
  <si>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</si>
  <si>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</si>
  <si>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</si>
  <si>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</si>
  <si>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</si>
  <si>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</si>
  <si>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</si>
  <si>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</si>
  <si>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</si>
  <si>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</si>
  <si>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</si>
  <si>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</si>
  <si>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</si>
  <si>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</si>
  <si>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</si>
  <si>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</si>
  <si>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</si>
  <si>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</si>
  <si>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</si>
  <si>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</si>
  <si>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</si>
  <si>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</si>
  <si>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</si>
  <si>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</si>
  <si>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</si>
  <si>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</si>
  <si>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</si>
  <si>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</si>
  <si>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</si>
  <si>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</si>
  <si>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</si>
  <si>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</si>
  <si>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</si>
  <si>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</si>
  <si>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</si>
  <si>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</si>
  <si>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</si>
  <si>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</si>
  <si>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</si>
  <si>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</si>
  <si>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</si>
  <si>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</si>
  <si>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</si>
  <si>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</si>
  <si>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</si>
  <si>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</si>
  <si>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</si>
  <si>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</si>
  <si>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</si>
  <si>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</si>
  <si>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</si>
  <si>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</si>
  <si>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</si>
  <si>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</si>
  <si>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</si>
  <si>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</si>
  <si>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</si>
  <si>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</si>
  <si>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</si>
  <si>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</si>
  <si>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</si>
  <si>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</si>
  <si>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</si>
  <si>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</si>
  <si>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</si>
  <si>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</si>
  <si>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</si>
  <si>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</si>
  <si>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</si>
  <si>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</si>
  <si>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</si>
  <si>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</si>
  <si>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</si>
  <si>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</si>
  <si>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</si>
  <si>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</si>
  <si>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</si>
  <si>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</si>
  <si>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</si>
  <si>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</si>
  <si>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</si>
  <si>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</si>
  <si>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</si>
  <si>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</si>
  <si>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</si>
  <si>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</si>
  <si>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</si>
  <si>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</si>
  <si>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</si>
  <si>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</si>
  <si>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</si>
  <si>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</si>
  <si>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</si>
  <si>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</si>
  <si>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</si>
  <si>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</si>
  <si>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</si>
  <si>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</si>
  <si>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</si>
  <si>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</si>
  <si>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</si>
  <si>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</si>
  <si>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</si>
  <si>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</si>
  <si>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</si>
  <si>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</si>
  <si>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</si>
  <si>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</si>
  <si>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</si>
  <si>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</si>
  <si>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</si>
  <si>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</si>
  <si>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</si>
  <si>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</si>
  <si>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</si>
  <si>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</si>
  <si>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</si>
  <si>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</si>
  <si>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</si>
  <si>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</si>
  <si>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</si>
  <si>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</si>
  <si>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</si>
  <si>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</si>
  <si>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</si>
  <si>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</si>
  <si>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</si>
  <si>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</si>
  <si>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</si>
  <si>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</si>
  <si>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</si>
  <si>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</si>
  <si>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</si>
  <si>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</si>
  <si>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</si>
  <si>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</si>
  <si>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</si>
  <si>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</si>
  <si>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</si>
  <si>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</si>
  <si>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</si>
  <si>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</si>
  <si>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</si>
  <si>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</si>
  <si>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</si>
  <si>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</si>
  <si>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</si>
  <si>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</si>
  <si>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</si>
  <si>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</si>
  <si>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</si>
  <si>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</si>
  <si>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</si>
  <si>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</si>
  <si>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</si>
  <si>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</si>
  <si>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</si>
  <si>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</si>
  <si>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</si>
  <si>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</si>
  <si>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</si>
  <si>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</si>
  <si>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</si>
  <si>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</si>
  <si>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</si>
  <si>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</si>
  <si>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</si>
  <si>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</si>
  <si>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</si>
  <si>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</si>
  <si>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</si>
  <si>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</si>
  <si>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</si>
  <si>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</si>
  <si>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</si>
  <si>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</si>
  <si>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</si>
  <si>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</si>
  <si>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</si>
  <si>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</si>
  <si>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</si>
  <si>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</si>
  <si>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</si>
  <si>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</si>
  <si>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</si>
  <si>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</si>
  <si>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</si>
  <si>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</si>
  <si>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</si>
  <si>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</si>
  <si>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</si>
  <si>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</si>
  <si>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</si>
  <si>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</si>
  <si>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</si>
  <si>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</si>
  <si>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</si>
  <si>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</si>
  <si>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</si>
  <si>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</si>
  <si>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</si>
  <si>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</si>
  <si>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</si>
  <si>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</si>
  <si>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</si>
  <si>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</si>
  <si>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</si>
  <si>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</si>
  <si>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</si>
  <si>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</si>
  <si>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</si>
  <si>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</si>
  <si>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</si>
  <si>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</si>
  <si>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</si>
  <si>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</si>
  <si>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</si>
  <si>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</si>
  <si>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</si>
  <si>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</si>
  <si>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</si>
  <si>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</si>
  <si>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</si>
  <si>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</si>
  <si>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</si>
  <si>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</si>
  <si>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</si>
  <si>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</si>
  <si>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</si>
  <si>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</si>
  <si>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</si>
  <si>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</si>
  <si>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</si>
  <si>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</si>
  <si>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</si>
  <si>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</si>
  <si>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</si>
  <si>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</si>
  <si>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</si>
  <si>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</si>
  <si>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</si>
  <si>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</si>
  <si>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</si>
  <si>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</si>
  <si>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</si>
  <si>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</si>
  <si>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</si>
  <si>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</si>
  <si>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</si>
  <si>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</si>
  <si>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</si>
  <si>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</si>
  <si>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</si>
  <si>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</si>
  <si>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</si>
  <si>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</si>
  <si>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</si>
  <si>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</si>
  <si>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</si>
  <si>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</si>
  <si>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</si>
  <si>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</si>
  <si>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</si>
  <si>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</si>
  <si>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</si>
  <si>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</si>
  <si>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</si>
  <si>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</si>
  <si>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</si>
  <si>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</si>
  <si>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</si>
  <si>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</si>
  <si>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</si>
  <si>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</si>
  <si>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</si>
  <si>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</si>
  <si>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</si>
  <si>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</si>
  <si>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</si>
  <si>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</si>
  <si>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</si>
  <si>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</si>
  <si>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</si>
  <si>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</si>
  <si>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</si>
  <si>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</si>
  <si>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</si>
  <si>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</si>
  <si>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</si>
  <si>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</si>
  <si>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</si>
  <si>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</si>
  <si>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</si>
  <si>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</si>
  <si>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</si>
  <si>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</si>
  <si>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</si>
  <si>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</si>
  <si>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</si>
  <si>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</si>
  <si>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</si>
  <si>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</si>
  <si>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</si>
  <si>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</si>
  <si>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</si>
  <si>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</si>
  <si>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</si>
  <si>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</si>
  <si>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</si>
  <si>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</si>
  <si>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</si>
  <si>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</si>
  <si>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</si>
  <si>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</si>
  <si>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</si>
  <si>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</si>
  <si>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</si>
  <si>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</si>
  <si>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</si>
  <si>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</si>
  <si>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</si>
  <si>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</si>
  <si>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</si>
  <si>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</si>
  <si>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</si>
  <si>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</si>
  <si>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</si>
  <si>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</si>
  <si>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</si>
  <si>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</si>
  <si>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</si>
  <si>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</si>
  <si>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</si>
  <si>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</si>
  <si>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</si>
  <si>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</si>
  <si>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</si>
  <si>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</si>
  <si>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</si>
  <si>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</si>
  <si>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</si>
  <si>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</si>
  <si>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</si>
  <si>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</si>
  <si>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</si>
  <si>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</si>
  <si>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</si>
  <si>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</si>
  <si>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</si>
  <si>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</si>
  <si>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</si>
  <si>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</si>
  <si>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</si>
  <si>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</si>
  <si>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</si>
  <si>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</si>
  <si>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</si>
  <si>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</si>
  <si>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</si>
  <si>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</si>
  <si>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</si>
  <si>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</si>
  <si>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</si>
  <si>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</si>
  <si>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</si>
  <si>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</si>
  <si>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</si>
  <si>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</si>
  <si>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</si>
  <si>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</si>
  <si>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</si>
  <si>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</si>
  <si>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</si>
  <si>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</si>
  <si>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</si>
  <si>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</si>
  <si>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</si>
  <si>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</si>
  <si>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</si>
  <si>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</si>
  <si>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</si>
  <si>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</si>
  <si>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</si>
  <si>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</si>
  <si>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</si>
  <si>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</si>
  <si>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</si>
  <si>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</si>
  <si>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</si>
  <si>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</si>
  <si>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</si>
  <si>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</si>
  <si>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</si>
  <si>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</si>
  <si>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</si>
  <si>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</si>
  <si>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</si>
  <si>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</si>
  <si>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</si>
  <si>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</si>
  <si>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</si>
  <si>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</si>
  <si>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</si>
  <si>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</si>
  <si>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</si>
  <si>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</si>
  <si>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</si>
  <si>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</si>
  <si>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</si>
  <si>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</si>
  <si>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</si>
  <si>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</si>
  <si>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</si>
  <si>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</si>
  <si>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</si>
  <si>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</si>
  <si>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</si>
  <si>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</si>
  <si>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</si>
  <si>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</si>
  <si>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</si>
  <si>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</si>
  <si>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</si>
  <si>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</si>
  <si>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</si>
  <si>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</si>
  <si>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</si>
  <si>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</si>
  <si>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</si>
  <si>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</si>
  <si>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</si>
  <si>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</si>
  <si>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</si>
  <si>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</si>
  <si>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</si>
  <si>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</si>
  <si>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</si>
  <si>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</si>
  <si>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</si>
  <si>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</si>
  <si>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</si>
  <si>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</si>
  <si>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</si>
  <si>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</si>
  <si>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</si>
  <si>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</si>
  <si>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</si>
  <si>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</si>
  <si>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</si>
  <si>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</si>
  <si>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</si>
  <si>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</si>
  <si>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</si>
  <si>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</si>
  <si>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</si>
  <si>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</si>
  <si>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</si>
  <si>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</si>
  <si>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</si>
  <si>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</si>
  <si>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</si>
  <si>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</si>
  <si>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</si>
  <si>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</si>
  <si>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</si>
  <si>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</si>
  <si>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</si>
  <si>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</si>
  <si>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</si>
  <si>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</si>
  <si>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</si>
  <si>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</si>
  <si>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</si>
  <si>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</si>
  <si>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</si>
  <si>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</si>
  <si>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</si>
  <si>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</si>
  <si>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</si>
  <si>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</si>
  <si>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</si>
  <si>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</si>
  <si>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</si>
  <si>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</si>
  <si>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</si>
  <si>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</si>
  <si>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</si>
  <si>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</si>
  <si>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</si>
  <si>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</si>
  <si>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</si>
  <si>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</si>
  <si>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</si>
  <si>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</si>
  <si>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</si>
  <si>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</si>
  <si>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</si>
  <si>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</si>
  <si>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</si>
  <si>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</si>
  <si>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</si>
  <si>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</si>
  <si>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</si>
  <si>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</si>
  <si>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</si>
  <si>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</si>
  <si>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</si>
  <si>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</si>
  <si>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</si>
  <si>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</si>
  <si>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</si>
  <si>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</si>
  <si>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</si>
  <si>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</si>
  <si>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</si>
  <si>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</si>
  <si>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</si>
  <si>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</si>
  <si>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</si>
  <si>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</si>
  <si>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</si>
  <si>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</si>
  <si>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</si>
  <si>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</si>
  <si>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</si>
  <si>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</si>
  <si>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</si>
  <si>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</si>
  <si>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</si>
  <si>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</si>
  <si>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</si>
  <si>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</si>
  <si>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</si>
  <si>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</si>
  <si>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</si>
  <si>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</si>
  <si>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</si>
  <si>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</si>
  <si>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</si>
  <si>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</si>
  <si>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</si>
  <si>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</si>
  <si>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</si>
  <si>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</si>
  <si>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</si>
  <si>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</si>
  <si>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</si>
  <si>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</si>
  <si>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</si>
  <si>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</si>
  <si>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</si>
  <si>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</si>
  <si>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</si>
  <si>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</si>
  <si>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</si>
  <si>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</si>
  <si>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</si>
  <si>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</si>
  <si>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</si>
  <si>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</si>
  <si>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</si>
  <si>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</si>
  <si>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</si>
  <si>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</si>
  <si>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</si>
  <si>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</si>
  <si>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</si>
  <si>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</si>
  <si>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</si>
  <si>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</si>
  <si>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</si>
  <si>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</si>
  <si>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</si>
  <si>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</si>
  <si>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</si>
  <si>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</si>
  <si>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</si>
  <si>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</si>
  <si>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</si>
  <si>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</si>
  <si>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</si>
  <si>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</si>
  <si>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</si>
  <si>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</si>
  <si>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</si>
  <si>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</si>
  <si>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</si>
  <si>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</si>
  <si>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</si>
  <si>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</si>
  <si>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</si>
  <si>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</si>
  <si>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</si>
  <si>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</si>
  <si>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</si>
  <si>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</si>
  <si>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</si>
  <si>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</si>
  <si>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</si>
  <si>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</si>
  <si>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</si>
  <si>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</si>
  <si>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</si>
  <si>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</si>
  <si>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</si>
  <si>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</si>
  <si>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</si>
  <si>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</si>
  <si>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</si>
  <si>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</si>
  <si>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</si>
  <si>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</si>
  <si>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</si>
  <si>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</si>
  <si>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</si>
  <si>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</si>
  <si>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</si>
  <si>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</si>
  <si>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</si>
  <si>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</si>
  <si>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</si>
  <si>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</si>
  <si>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</si>
  <si>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</si>
  <si>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</si>
  <si>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</si>
  <si>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</si>
  <si>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</si>
  <si>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</si>
  <si>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</si>
  <si>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</si>
  <si>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</si>
  <si>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</si>
  <si>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</si>
  <si>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</si>
  <si>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</si>
  <si>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</si>
  <si>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</si>
  <si>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</si>
  <si>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</si>
  <si>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</si>
  <si>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</si>
  <si>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</si>
  <si>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</si>
  <si>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</si>
  <si>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</si>
  <si>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</si>
  <si>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</si>
  <si>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</si>
  <si>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</si>
  <si>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</si>
  <si>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</si>
  <si>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</si>
  <si>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</si>
  <si>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</si>
  <si>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</si>
  <si>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</si>
  <si>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</si>
  <si>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</si>
  <si>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</si>
  <si>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</si>
  <si>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</si>
  <si>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</si>
  <si>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</si>
  <si>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</si>
  <si>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</si>
  <si>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</si>
  <si>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</si>
  <si>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</si>
  <si>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</si>
  <si>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</si>
  <si>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</si>
  <si>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</si>
  <si>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</si>
  <si>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</si>
  <si>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</si>
  <si>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</si>
  <si>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</si>
  <si>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</si>
  <si>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</si>
  <si>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</si>
  <si>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</si>
  <si>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</si>
  <si>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</si>
  <si>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</si>
  <si>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</si>
  <si>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</si>
  <si>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</si>
  <si>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</si>
  <si>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</si>
  <si>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</si>
  <si>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</si>
  <si>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</si>
  <si>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</si>
  <si>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</si>
  <si>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</si>
  <si>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</si>
  <si>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</si>
  <si>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</si>
  <si>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</si>
  <si>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</si>
  <si>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</si>
  <si>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</si>
  <si>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</si>
  <si>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</si>
  <si>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</si>
  <si>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</si>
  <si>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</si>
  <si>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</si>
  <si>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</si>
  <si>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</si>
  <si>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</si>
  <si>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</si>
  <si>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</si>
  <si>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</si>
  <si>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</si>
  <si>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</si>
  <si>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</si>
  <si>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</si>
  <si>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</si>
  <si>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</si>
  <si>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</si>
  <si>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</si>
  <si>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</si>
  <si>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</si>
  <si>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</si>
  <si>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</si>
  <si>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</si>
  <si>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</si>
  <si>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</si>
  <si>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</si>
  <si>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</si>
  <si>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</si>
  <si>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</si>
  <si>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</si>
  <si>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</si>
  <si>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</si>
  <si>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</si>
  <si>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</si>
  <si>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</si>
  <si>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</si>
  <si>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</si>
  <si>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</si>
  <si>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</si>
  <si>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</si>
  <si>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</si>
  <si>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</si>
  <si>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</si>
  <si>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</si>
  <si>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</si>
  <si>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</si>
  <si>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</si>
  <si>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</si>
  <si>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</si>
  <si>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</si>
  <si>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</si>
  <si>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</si>
  <si>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</si>
  <si>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</si>
  <si>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</si>
  <si>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</si>
  <si>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</si>
  <si>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</si>
  <si>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</si>
  <si>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</si>
  <si>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</si>
  <si>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</si>
  <si>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</si>
  <si>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</si>
  <si>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</si>
  <si>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</si>
  <si>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</si>
  <si>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</si>
  <si>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</si>
  <si>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</si>
  <si>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</si>
  <si>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</si>
  <si>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</si>
  <si>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</si>
  <si>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</si>
  <si>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</si>
  <si>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</si>
  <si>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</si>
  <si>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</si>
  <si>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</si>
  <si>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</si>
  <si>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</si>
  <si>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</si>
  <si>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</si>
  <si>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</si>
  <si>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</si>
  <si>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</si>
  <si>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</si>
  <si>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</si>
  <si>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</si>
  <si>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</si>
  <si>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</si>
  <si>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</si>
  <si>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</si>
  <si>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</si>
  <si>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</si>
  <si>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</si>
  <si>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</si>
  <si>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</si>
  <si>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</si>
  <si>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</si>
  <si>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</si>
  <si>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</si>
  <si>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</si>
  <si>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</si>
  <si>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</si>
  <si>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</si>
  <si>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</si>
  <si>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</si>
  <si>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</si>
  <si>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</si>
  <si>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</si>
  <si>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</si>
  <si>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</si>
  <si>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</si>
  <si>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</si>
  <si>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</si>
  <si>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</si>
  <si>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</si>
  <si>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</si>
  <si>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</si>
  <si>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</si>
  <si>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</si>
  <si>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</si>
  <si>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</si>
  <si>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</si>
  <si>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</si>
  <si>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</si>
  <si>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</si>
  <si>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</si>
  <si>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</si>
  <si>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</si>
  <si>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</si>
  <si>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</si>
  <si>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</si>
  <si>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</si>
  <si>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</si>
  <si>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</si>
  <si>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</si>
  <si>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</si>
  <si>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</si>
  <si>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</si>
  <si>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</si>
  <si>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</si>
  <si>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</si>
  <si>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</si>
  <si>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</si>
  <si>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</si>
  <si>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</si>
  <si>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</si>
  <si>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</si>
  <si>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</si>
  <si>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</si>
  <si>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</si>
  <si>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</si>
  <si>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</si>
  <si>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</si>
  <si>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</si>
  <si>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</si>
  <si>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</si>
  <si>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</si>
  <si>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</si>
  <si>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</si>
  <si>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</si>
  <si>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</si>
  <si>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</si>
  <si>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</si>
  <si>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</si>
  <si>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</si>
  <si>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</si>
  <si>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</si>
  <si>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</si>
  <si>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</si>
  <si>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</si>
  <si>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</si>
  <si>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</si>
  <si>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</si>
  <si>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</si>
  <si>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</si>
  <si>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</si>
  <si>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</si>
  <si>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</si>
  <si>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</si>
  <si>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</si>
  <si>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</si>
  <si>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</si>
  <si>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</si>
  <si>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</si>
  <si>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</si>
  <si>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</si>
  <si>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</si>
  <si>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</si>
  <si>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</si>
  <si>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</si>
  <si>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</si>
  <si>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</si>
  <si>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</si>
  <si>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</si>
  <si>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</si>
  <si>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</si>
  <si>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</si>
  <si>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</si>
  <si>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</si>
  <si>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</si>
  <si>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</si>
  <si>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</si>
  <si>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</si>
  <si>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</si>
  <si>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</si>
  <si>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</si>
  <si>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</si>
  <si>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</si>
  <si>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</si>
  <si>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</si>
  <si>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</si>
  <si>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</si>
  <si>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</si>
  <si>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</si>
  <si>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</si>
  <si>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</si>
  <si>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</si>
  <si>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</si>
  <si>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</si>
  <si>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</si>
  <si>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</si>
  <si>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</si>
  <si>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</si>
  <si>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</si>
  <si>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</si>
  <si>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</si>
  <si>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</si>
  <si>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</si>
  <si>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</si>
  <si>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</si>
  <si>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</si>
  <si>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</si>
  <si>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</si>
  <si>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</si>
  <si>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</si>
  <si>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</si>
  <si>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</si>
  <si>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</si>
  <si>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</si>
  <si>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</si>
  <si>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</si>
  <si>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</si>
  <si>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</si>
  <si>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</si>
  <si>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</si>
  <si>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</si>
  <si>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</si>
  <si>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</si>
  <si>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</si>
  <si>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</si>
  <si>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</si>
  <si>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</si>
  <si>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</si>
  <si>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</si>
  <si>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</si>
  <si>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</si>
  <si>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</si>
  <si>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</si>
  <si>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</si>
  <si>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</si>
  <si>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</si>
  <si>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</si>
  <si>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</si>
  <si>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</si>
  <si>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</si>
  <si>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</si>
  <si>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</si>
  <si>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</si>
  <si>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</si>
  <si>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</si>
  <si>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</si>
  <si>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</si>
  <si>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</si>
  <si>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</si>
  <si>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</si>
  <si>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</si>
  <si>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</si>
  <si>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</si>
  <si>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</si>
  <si>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</si>
  <si>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</si>
  <si>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</si>
  <si>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</si>
  <si>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</si>
  <si>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</si>
  <si>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</si>
  <si>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</si>
  <si>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</si>
  <si>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</si>
  <si>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</si>
  <si>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</si>
  <si>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</si>
  <si>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</si>
  <si>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</si>
  <si>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</si>
  <si>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</si>
  <si>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</si>
  <si>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</si>
  <si>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</si>
  <si>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</si>
  <si>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</si>
  <si>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</si>
  <si>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</si>
  <si>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</si>
  <si>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</si>
  <si>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</si>
  <si>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</si>
  <si>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</si>
  <si>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</si>
  <si>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</si>
  <si>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</si>
  <si>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</si>
  <si>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</si>
  <si>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</si>
  <si>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</si>
  <si>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</si>
  <si>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</si>
  <si>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</si>
  <si>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</si>
  <si>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</si>
  <si>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</si>
  <si>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</si>
  <si>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</si>
  <si>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</si>
  <si>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</si>
  <si>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</si>
  <si>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</si>
  <si>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</si>
  <si>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</si>
  <si>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</si>
  <si>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</si>
  <si>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</si>
  <si>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</si>
  <si>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</si>
  <si>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</si>
  <si>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</si>
  <si>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</si>
  <si>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</si>
  <si>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</si>
  <si>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</si>
  <si>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</si>
  <si>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</si>
  <si>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</si>
  <si>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</si>
  <si>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</si>
  <si>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</si>
  <si>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</si>
  <si>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</si>
  <si>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</si>
  <si>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</si>
  <si>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</si>
  <si>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</si>
  <si>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</si>
  <si>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</si>
  <si>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</si>
  <si>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</si>
  <si>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</si>
  <si>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</si>
  <si>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</si>
  <si>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</si>
  <si>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</si>
  <si>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</si>
  <si>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</si>
  <si>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</si>
  <si>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</si>
  <si>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</si>
  <si>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</si>
  <si>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</si>
  <si>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</si>
  <si>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</si>
  <si>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</si>
  <si>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</si>
  <si>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</si>
  <si>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</si>
  <si>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</si>
  <si>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</si>
  <si>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</si>
  <si>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</si>
  <si>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</si>
  <si>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</si>
  <si>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</si>
  <si>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</si>
  <si>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</si>
  <si>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</si>
  <si>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</si>
  <si>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</si>
  <si>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</si>
  <si>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</si>
  <si>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</si>
  <si>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</si>
  <si>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</si>
  <si>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</si>
  <si>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</si>
  <si>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</si>
  <si>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</si>
  <si>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</si>
  <si>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</si>
  <si>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</si>
  <si>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</si>
  <si>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</si>
  <si>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</si>
  <si>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</si>
  <si>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</si>
  <si>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</si>
  <si>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</si>
  <si>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</si>
  <si>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</si>
  <si>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</si>
  <si>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</si>
  <si>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</si>
  <si>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</si>
  <si>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</si>
  <si>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</si>
  <si>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</si>
  <si>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</si>
  <si>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</si>
  <si>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</si>
  <si>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</si>
  <si>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</si>
  <si>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</si>
  <si>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</si>
  <si>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</si>
  <si>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</si>
  <si>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</si>
  <si>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</si>
  <si>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</si>
  <si>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</si>
  <si>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</si>
  <si>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</si>
  <si>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</si>
  <si>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</si>
  <si>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</si>
  <si>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</si>
  <si>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</si>
  <si>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</si>
  <si>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</si>
  <si>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</si>
  <si>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</si>
  <si>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</si>
  <si>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</si>
  <si>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</si>
  <si>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</si>
  <si>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</si>
  <si>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</si>
  <si>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</si>
  <si>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</si>
  <si>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</si>
  <si>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</si>
  <si>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</si>
  <si>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</si>
  <si>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</si>
  <si>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</si>
  <si>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</si>
  <si>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</si>
  <si>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</si>
  <si>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</si>
  <si>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</si>
  <si>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</si>
  <si>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</si>
  <si>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</si>
  <si>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</si>
  <si>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</si>
  <si>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</si>
  <si>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</si>
  <si>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</si>
  <si>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</si>
  <si>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</si>
  <si>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</si>
  <si>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</si>
  <si>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</si>
  <si>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</si>
  <si>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</si>
  <si>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</si>
  <si>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</si>
  <si>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</si>
  <si>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</si>
  <si>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</si>
  <si>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</si>
  <si>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</si>
  <si>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</si>
  <si>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</si>
  <si>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</si>
  <si>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</si>
  <si>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</si>
  <si>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</si>
  <si>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</si>
  <si>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</si>
  <si>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</si>
  <si>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</si>
  <si>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</si>
  <si>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</si>
  <si>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</si>
  <si>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</si>
  <si>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</si>
  <si>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</si>
  <si>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</si>
  <si>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</si>
  <si>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</si>
  <si>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</si>
  <si>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</si>
  <si>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</si>
  <si>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</si>
  <si>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</si>
  <si>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</si>
  <si>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</si>
  <si>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</si>
  <si>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</si>
  <si>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</si>
  <si>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</si>
  <si>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</si>
  <si>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</si>
  <si>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</si>
  <si>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</si>
  <si>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</si>
  <si>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</si>
  <si>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</si>
  <si>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</si>
  <si>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</si>
  <si>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</si>
  <si>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</si>
  <si>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</si>
  <si>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</si>
  <si>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</si>
  <si>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</si>
  <si>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</si>
  <si>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</si>
  <si>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</si>
  <si>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</si>
  <si>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</si>
  <si>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</si>
  <si>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</si>
  <si>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</si>
  <si>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</si>
  <si>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</si>
  <si>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</si>
  <si>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</si>
  <si>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</si>
  <si>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</si>
  <si>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</si>
  <si>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</si>
  <si>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</si>
  <si>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</si>
  <si>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</si>
  <si>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</si>
  <si>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</si>
  <si>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</si>
  <si>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</si>
  <si>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</si>
  <si>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</si>
  <si>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</si>
  <si>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</si>
  <si>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</si>
  <si>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</si>
  <si>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</si>
  <si>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</si>
  <si>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</si>
  <si>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</si>
  <si>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</si>
  <si>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</si>
  <si>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</si>
  <si>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</si>
  <si>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</si>
  <si>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</si>
  <si>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</si>
  <si>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</si>
  <si>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</si>
  <si>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</si>
  <si>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</si>
  <si>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</si>
  <si>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</si>
  <si>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</si>
  <si>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</si>
  <si>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</si>
  <si>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</si>
  <si>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</si>
  <si>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</si>
  <si>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</si>
  <si>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</si>
  <si>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</si>
  <si>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</si>
  <si>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</si>
  <si>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</si>
  <si>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</si>
  <si>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</si>
  <si>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</si>
  <si>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</si>
  <si>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</si>
  <si>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</si>
  <si>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</si>
  <si>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</si>
  <si>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</si>
  <si>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</si>
  <si>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</si>
  <si>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</si>
  <si>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</si>
  <si>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</si>
  <si>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</si>
  <si>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</si>
  <si>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</si>
  <si>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</si>
  <si>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</si>
  <si>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</si>
  <si>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</si>
  <si>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</si>
  <si>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</si>
  <si>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</si>
  <si>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</si>
  <si>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</si>
  <si>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</si>
  <si>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</si>
  <si>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</si>
  <si>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</si>
  <si>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</si>
  <si>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</si>
  <si>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</si>
  <si>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</si>
  <si>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</si>
  <si>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</si>
  <si>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</si>
  <si>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</si>
  <si>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</si>
  <si>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</si>
  <si>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</si>
  <si>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</si>
  <si>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</si>
  <si>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</si>
  <si>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</si>
  <si>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</si>
  <si>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</si>
  <si>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</si>
  <si>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</si>
  <si>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</si>
  <si>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</si>
  <si>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</si>
  <si>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</si>
  <si>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</si>
  <si>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</si>
  <si>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</si>
  <si>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</si>
  <si>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</si>
  <si>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</si>
  <si>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</si>
  <si>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</si>
  <si>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</si>
  <si>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</si>
  <si>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</si>
  <si>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</si>
  <si>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</si>
  <si>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</si>
  <si>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</si>
  <si>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</si>
  <si>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</si>
  <si>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</si>
  <si>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</si>
  <si>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</si>
  <si>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</si>
  <si>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</si>
  <si>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</si>
  <si>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</si>
  <si>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</si>
  <si>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</si>
  <si>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</si>
  <si>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</si>
  <si>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</si>
  <si>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</si>
  <si>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</si>
  <si>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</si>
  <si>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</si>
  <si>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</si>
  <si>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</si>
  <si>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</si>
  <si>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</si>
  <si>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</si>
  <si>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</si>
  <si>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</si>
  <si>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</si>
  <si>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</si>
  <si>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</si>
  <si>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</si>
  <si>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</si>
  <si>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</si>
  <si>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</si>
  <si>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</si>
  <si>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</si>
  <si>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</si>
  <si>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</si>
  <si>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</si>
  <si>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</si>
  <si>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</si>
  <si>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</si>
  <si>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</si>
  <si>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</si>
  <si>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</si>
  <si>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</si>
  <si>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</si>
  <si>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</si>
  <si>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</si>
  <si>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</si>
  <si>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</si>
  <si>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</si>
  <si>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</si>
  <si>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</si>
  <si>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</si>
  <si>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</si>
  <si>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</si>
  <si>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</si>
  <si>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</si>
  <si>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</si>
  <si>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</si>
  <si>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</si>
  <si>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</si>
  <si>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</si>
  <si>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</si>
  <si>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</si>
  <si>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</si>
  <si>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</si>
  <si>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</si>
  <si>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</si>
  <si>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</si>
  <si>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</si>
  <si>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</si>
  <si>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</si>
  <si>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</si>
  <si>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</si>
  <si>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</si>
  <si>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</si>
  <si>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</si>
  <si>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</si>
  <si>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</si>
  <si>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</si>
  <si>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</si>
  <si>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</si>
  <si>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</si>
  <si>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</si>
  <si>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</si>
  <si>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</si>
  <si>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</si>
  <si>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</si>
  <si>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</si>
  <si>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</si>
  <si>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</si>
  <si>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</si>
  <si>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</si>
  <si>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</si>
  <si>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</si>
  <si>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</si>
  <si>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</si>
  <si>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</si>
  <si>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</si>
  <si>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</si>
  <si>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</si>
  <si>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</si>
  <si>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</si>
  <si>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</si>
  <si>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</si>
  <si>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</si>
  <si>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</si>
  <si>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</si>
  <si>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</si>
  <si>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</si>
  <si>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</si>
  <si>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</si>
  <si>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</si>
  <si>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</si>
  <si>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</si>
  <si>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</si>
  <si>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</si>
  <si>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</si>
  <si>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</si>
  <si>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</si>
  <si>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</si>
  <si>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</si>
  <si>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</si>
  <si>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</si>
  <si>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</si>
  <si>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</si>
  <si>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</si>
  <si>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</si>
  <si>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</si>
  <si>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</si>
  <si>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</si>
  <si>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</si>
  <si>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</si>
  <si>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</si>
  <si>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</si>
  <si>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</si>
  <si>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</si>
  <si>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</si>
  <si>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</si>
  <si>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</si>
  <si>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</si>
  <si>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</si>
  <si>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</si>
  <si>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</si>
  <si>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</si>
  <si>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</si>
  <si>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</si>
  <si>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</si>
  <si>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</si>
  <si>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</si>
  <si>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</si>
  <si>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</si>
  <si>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</si>
  <si>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</si>
  <si>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</si>
  <si>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</si>
  <si>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</si>
  <si>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</si>
  <si>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</si>
  <si>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</si>
  <si>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</si>
  <si>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</si>
  <si>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</si>
  <si>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</si>
  <si>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</si>
  <si>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</si>
  <si>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</si>
  <si>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</si>
  <si>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</si>
  <si>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</si>
  <si>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</si>
  <si>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</si>
  <si>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</si>
  <si>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</si>
  <si>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</si>
  <si>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</si>
  <si>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</si>
  <si>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</si>
  <si>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</si>
  <si>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</si>
  <si>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</si>
  <si>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</si>
  <si>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</si>
  <si>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</si>
  <si>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</si>
  <si>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</si>
  <si>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</si>
  <si>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</si>
  <si>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</si>
  <si>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</si>
  <si>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</si>
  <si>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</si>
  <si>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</si>
  <si>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</si>
  <si>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</si>
  <si>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</si>
  <si>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</si>
  <si>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</si>
  <si>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</si>
  <si>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</si>
  <si>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</si>
  <si>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</si>
  <si>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</si>
  <si>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</si>
  <si>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</si>
  <si>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</si>
  <si>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</si>
  <si>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</si>
  <si>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</si>
  <si>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</si>
  <si>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</si>
  <si>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</si>
  <si>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</si>
  <si>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</si>
  <si>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</si>
  <si>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</si>
  <si>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</si>
  <si>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</si>
  <si>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</si>
  <si>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</si>
  <si>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</si>
  <si>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</si>
  <si>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</si>
  <si>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</si>
  <si>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</si>
  <si>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</si>
  <si>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</si>
  <si>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</si>
  <si>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</si>
  <si>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</si>
  <si>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</si>
  <si>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</si>
  <si>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</si>
  <si>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</si>
  <si>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</si>
  <si>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</si>
  <si>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</si>
  <si>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</si>
  <si>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</si>
  <si>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</si>
  <si>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</si>
  <si>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</si>
  <si>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</si>
  <si>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</si>
  <si>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</si>
  <si>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</si>
  <si>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</si>
  <si>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</si>
  <si>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</si>
  <si>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</si>
  <si>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</si>
  <si>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</si>
  <si>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</si>
  <si>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</si>
  <si>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</si>
  <si>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</si>
  <si>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</si>
  <si>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</si>
  <si>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</si>
  <si>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</si>
  <si>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</si>
  <si>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</si>
  <si>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</si>
  <si>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</si>
  <si>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</si>
  <si>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</si>
  <si>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</si>
  <si>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</si>
  <si>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</si>
  <si>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</si>
  <si>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</si>
  <si>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</si>
  <si>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</si>
  <si>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</si>
  <si>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</si>
  <si>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</si>
  <si>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</si>
  <si>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</si>
  <si>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</si>
  <si>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</si>
  <si>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</si>
  <si>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</si>
  <si>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</si>
  <si>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</si>
  <si>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</si>
  <si>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</si>
  <si>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</si>
  <si>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</si>
  <si>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</si>
  <si>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</si>
  <si>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</si>
  <si>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</si>
  <si>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</si>
  <si>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</si>
  <si>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</si>
  <si>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</si>
  <si>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</si>
  <si>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</si>
  <si>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</si>
  <si>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</si>
  <si>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</si>
  <si>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</si>
  <si>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</si>
  <si>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</si>
  <si>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</si>
  <si>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</si>
  <si>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</si>
  <si>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</si>
  <si>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</si>
  <si>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</si>
  <si>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</si>
  <si>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</si>
  <si>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</si>
  <si>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</si>
  <si>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</si>
  <si>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</si>
  <si>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</si>
  <si>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</si>
  <si>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</si>
  <si>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</si>
  <si>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</si>
  <si>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</si>
  <si>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</si>
  <si>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</si>
  <si>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</si>
  <si>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</si>
  <si>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</si>
  <si>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</si>
  <si>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</si>
  <si>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</si>
  <si>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</si>
  <si>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</si>
  <si>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</si>
  <si>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</si>
  <si>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</si>
  <si>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</si>
  <si>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</si>
  <si>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</si>
  <si>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</si>
  <si>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</si>
  <si>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</si>
  <si>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</si>
  <si>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</si>
  <si>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</si>
  <si>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</si>
  <si>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</si>
  <si>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</si>
  <si>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</si>
  <si>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</si>
  <si>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</si>
  <si>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</si>
  <si>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</si>
  <si>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</si>
  <si>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</si>
  <si>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</si>
  <si>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</si>
  <si>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</si>
  <si>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</si>
  <si>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</si>
  <si>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</si>
  <si>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</si>
  <si>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</si>
  <si>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</si>
  <si>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</si>
  <si>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</si>
  <si>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</si>
  <si>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</si>
  <si>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</si>
  <si>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</si>
  <si>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</si>
  <si>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</si>
  <si>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</si>
  <si>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</si>
  <si>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</si>
  <si>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</si>
  <si>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</si>
  <si>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</si>
  <si>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</si>
  <si>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</si>
  <si>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</si>
  <si>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</si>
  <si>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</si>
  <si>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</si>
  <si>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</si>
  <si>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</si>
  <si>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</si>
  <si>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</si>
  <si>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</si>
  <si>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</si>
  <si>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</si>
  <si>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</si>
  <si>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</si>
  <si>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</si>
  <si>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</si>
  <si>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</si>
  <si>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</si>
  <si>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</si>
  <si>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</si>
  <si>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</si>
  <si>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</si>
  <si>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</si>
  <si>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</si>
  <si>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</si>
  <si>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</si>
  <si>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</si>
  <si>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</si>
  <si>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</si>
  <si>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</si>
  <si>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</si>
  <si>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</si>
  <si>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</si>
  <si>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</si>
  <si>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</si>
  <si>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</si>
  <si>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</si>
  <si>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</si>
  <si>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</si>
  <si>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</si>
  <si>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</si>
  <si>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</si>
  <si>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</si>
  <si>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</si>
  <si>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</si>
  <si>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</si>
  <si>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</si>
  <si>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</si>
  <si>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</si>
  <si>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</si>
  <si>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</si>
  <si>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</si>
  <si>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</si>
  <si>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</si>
  <si>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</si>
  <si>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</si>
  <si>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</si>
  <si>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</si>
  <si>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</si>
  <si>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</si>
  <si>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</si>
  <si>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</si>
  <si>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</si>
  <si>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</si>
  <si>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</si>
  <si>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</si>
  <si>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</si>
  <si>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</si>
  <si>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</si>
  <si>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</si>
  <si>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</si>
  <si>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</si>
  <si>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</si>
  <si>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</si>
  <si>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</si>
  <si>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</si>
  <si>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</si>
  <si>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</si>
  <si>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</si>
  <si>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</si>
  <si>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</si>
  <si>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</si>
  <si>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</si>
  <si>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</si>
  <si>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</si>
  <si>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</si>
  <si>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</si>
  <si>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</si>
  <si>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</si>
  <si>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</si>
  <si>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</si>
  <si>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</si>
  <si>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</si>
  <si>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</si>
  <si>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</si>
  <si>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</si>
  <si>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</si>
  <si>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</si>
  <si>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</si>
  <si>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</si>
  <si>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</si>
  <si>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</si>
  <si>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</si>
  <si>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</si>
  <si>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</si>
  <si>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</si>
  <si>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</si>
  <si>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</si>
  <si>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</si>
  <si>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</si>
  <si>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</si>
  <si>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</si>
  <si>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</si>
  <si>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</si>
  <si>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</si>
  <si>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</si>
  <si>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</si>
  <si>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</si>
  <si>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</si>
  <si>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</si>
  <si>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</si>
  <si>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</si>
  <si>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</si>
  <si>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</si>
  <si>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</si>
  <si>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</si>
  <si>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</si>
  <si>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</si>
  <si>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</si>
  <si>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</si>
  <si>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</si>
  <si>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</si>
  <si>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</si>
  <si>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</si>
  <si>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</si>
  <si>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</si>
  <si>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</si>
  <si>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</si>
  <si>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</si>
  <si>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</si>
  <si>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</si>
  <si>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</si>
  <si>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</si>
  <si>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</si>
  <si>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</si>
  <si>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</si>
  <si>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</si>
  <si>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</si>
  <si>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</si>
  <si>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</si>
  <si>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</si>
  <si>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</si>
  <si>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</si>
  <si>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</si>
  <si>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</si>
  <si>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</si>
  <si>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</si>
  <si>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</si>
  <si>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</si>
  <si>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</si>
  <si>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</si>
  <si>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</si>
  <si>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</si>
  <si>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</si>
  <si>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</si>
  <si>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</si>
  <si>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</si>
  <si>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</si>
  <si>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</si>
  <si>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</si>
  <si>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</si>
  <si>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</si>
  <si>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</si>
  <si>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</si>
  <si>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</si>
  <si>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</si>
  <si>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</si>
  <si>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</si>
  <si>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</si>
  <si>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</si>
  <si>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</si>
  <si>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</si>
  <si>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</si>
  <si>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</si>
  <si>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</si>
  <si>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</si>
  <si>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</si>
  <si>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</si>
  <si>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</si>
  <si>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</si>
  <si>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</si>
  <si>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</si>
  <si>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</si>
  <si>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</si>
  <si>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</si>
  <si>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</si>
  <si>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</si>
  <si>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</si>
  <si>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</si>
  <si>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</si>
  <si>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</si>
  <si>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</si>
  <si>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</si>
  <si>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</si>
  <si>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</si>
  <si>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</si>
  <si>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</si>
  <si>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</si>
  <si>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</si>
  <si>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</si>
  <si>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</si>
  <si>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</si>
  <si>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</si>
  <si>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</si>
  <si>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</si>
  <si>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</si>
  <si>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</si>
  <si>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</si>
  <si>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</si>
  <si>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</si>
  <si>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</si>
  <si>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</si>
  <si>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</si>
  <si>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</si>
  <si>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</si>
  <si>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</si>
  <si>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</si>
  <si>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</si>
  <si>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</si>
  <si>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</si>
  <si>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</si>
  <si>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</si>
  <si>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</si>
  <si>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</si>
  <si>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</si>
  <si>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</si>
  <si>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</si>
  <si>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</si>
  <si>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</si>
  <si>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</si>
  <si>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</si>
  <si>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</si>
  <si>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</si>
  <si>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</si>
  <si>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</si>
  <si>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</si>
  <si>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</si>
  <si>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</si>
  <si>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</si>
  <si>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</si>
  <si>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</si>
  <si>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</si>
  <si>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</si>
  <si>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</si>
  <si>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</si>
  <si>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</si>
  <si>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</si>
  <si>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</si>
  <si>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</si>
  <si>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</si>
  <si>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</si>
  <si>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</si>
  <si>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</si>
  <si>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</si>
  <si>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</si>
  <si>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</si>
  <si>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</si>
  <si>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</si>
  <si>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</si>
  <si>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</si>
  <si>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</si>
  <si>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</si>
  <si>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</si>
  <si>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</si>
  <si>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</si>
  <si>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</si>
  <si>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</si>
  <si>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</si>
  <si>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</si>
  <si>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</si>
  <si>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</si>
  <si>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</si>
  <si>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</si>
  <si>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</si>
  <si>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</si>
  <si>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</si>
  <si>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</si>
  <si>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</si>
  <si>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</si>
  <si>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</si>
  <si>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</si>
  <si>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</si>
  <si>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</si>
  <si>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</si>
  <si>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</si>
  <si>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</si>
  <si>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</si>
  <si>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</si>
  <si>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</si>
  <si>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</si>
  <si>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</si>
  <si>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</si>
  <si>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</si>
  <si>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</si>
  <si>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</si>
  <si>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</si>
  <si>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</si>
  <si>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</si>
  <si>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</si>
  <si>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</si>
  <si>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</si>
  <si>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</si>
  <si>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</si>
  <si>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</si>
  <si>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</si>
  <si>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</si>
  <si>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</si>
  <si>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</si>
  <si>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</si>
  <si>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</si>
  <si>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</si>
  <si>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</si>
  <si>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</si>
  <si>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</si>
  <si>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</si>
  <si>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</si>
  <si>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</si>
  <si>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</si>
  <si>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</si>
  <si>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</si>
  <si>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</si>
  <si>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</si>
  <si>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</si>
  <si>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</si>
  <si>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</si>
  <si>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</si>
  <si>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</si>
  <si>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</si>
  <si>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</si>
  <si>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</si>
  <si>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</si>
  <si>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</si>
  <si>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</si>
  <si>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</si>
  <si>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</si>
  <si>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</si>
  <si>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</si>
  <si>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</si>
  <si>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</si>
  <si>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</si>
  <si>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</si>
  <si>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</si>
  <si>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</si>
  <si>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</si>
  <si>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</si>
  <si>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</si>
  <si>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</si>
  <si>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</si>
  <si>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</si>
  <si>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</si>
  <si>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</si>
  <si>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</si>
  <si>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</si>
  <si>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</si>
  <si>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</si>
  <si>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</si>
  <si>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</si>
  <si>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</si>
  <si>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</si>
  <si>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</si>
  <si>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</si>
  <si>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</si>
  <si>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</si>
  <si>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</si>
  <si>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</si>
  <si>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</si>
  <si>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</si>
  <si>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</si>
  <si>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</si>
  <si>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</si>
  <si>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</si>
  <si>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</si>
  <si>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</si>
  <si>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</si>
  <si>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</si>
  <si>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</si>
  <si>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</si>
  <si>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</si>
  <si>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</si>
  <si>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</si>
  <si>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</si>
  <si>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</si>
  <si>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</si>
  <si>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</si>
  <si>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</si>
  <si>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</si>
  <si>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</si>
  <si>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</si>
  <si>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</si>
  <si>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</si>
  <si>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</si>
  <si>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</si>
  <si>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</si>
  <si>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</si>
  <si>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</si>
  <si>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</si>
  <si>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</si>
  <si>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</si>
  <si>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</si>
  <si>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</si>
  <si>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</si>
  <si>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</si>
  <si>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</si>
  <si>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</si>
  <si>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</si>
  <si>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</si>
  <si>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</si>
  <si>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</si>
  <si>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</si>
  <si>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</si>
  <si>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</si>
  <si>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</si>
  <si>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</si>
  <si>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</si>
  <si>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</si>
  <si>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</si>
  <si>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</si>
  <si>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</si>
  <si>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</si>
  <si>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</si>
  <si>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</si>
  <si>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</si>
  <si>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</si>
  <si>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</si>
  <si>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</si>
  <si>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</si>
  <si>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</si>
  <si>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</si>
  <si>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</si>
  <si>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</si>
  <si>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</si>
  <si>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</si>
  <si>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</si>
  <si>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</si>
  <si>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</si>
  <si>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</si>
  <si>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</si>
  <si>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</si>
  <si>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</si>
  <si>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</si>
  <si>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</si>
  <si>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</si>
  <si>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</si>
  <si>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</si>
  <si>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</si>
  <si>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</si>
  <si>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</si>
  <si>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</si>
  <si>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</si>
  <si>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</si>
  <si>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</si>
  <si>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</si>
  <si>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</si>
  <si>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</si>
  <si>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</si>
  <si>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</si>
  <si>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</si>
  <si>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</si>
  <si>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</si>
  <si>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</si>
  <si>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</si>
  <si>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</si>
  <si>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</si>
  <si>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</si>
  <si>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</si>
  <si>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</si>
  <si>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</si>
  <si>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</si>
  <si>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</si>
  <si>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</si>
  <si>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</si>
  <si>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</si>
  <si>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</si>
  <si>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</si>
  <si>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</si>
  <si>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</si>
  <si>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</si>
  <si>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</si>
  <si>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</si>
  <si>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</si>
  <si>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</si>
  <si>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</si>
  <si>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</si>
  <si>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</si>
  <si>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</si>
  <si>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</si>
  <si>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</si>
  <si>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</si>
  <si>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</si>
  <si>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</si>
  <si>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</si>
  <si>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</si>
  <si>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</si>
  <si>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</si>
  <si>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</si>
  <si>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</si>
  <si>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</si>
  <si>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</si>
  <si>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</si>
  <si>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</si>
  <si>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</si>
  <si>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</si>
  <si>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</si>
  <si>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</si>
  <si>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</si>
  <si>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</si>
  <si>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</si>
  <si>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</si>
  <si>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</si>
  <si>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</si>
  <si>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</si>
  <si>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</si>
  <si>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</si>
  <si>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</si>
  <si>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</si>
  <si>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</si>
  <si>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</si>
  <si>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</si>
  <si>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</si>
  <si>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</si>
  <si>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</si>
  <si>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</si>
  <si>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</si>
  <si>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</si>
  <si>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</si>
  <si>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</si>
  <si>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</si>
  <si>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</si>
  <si>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</si>
  <si>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</si>
  <si>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</si>
  <si>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</si>
  <si>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</si>
  <si>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</si>
  <si>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</si>
  <si>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</si>
  <si>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</si>
  <si>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</si>
  <si>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</si>
  <si>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</si>
  <si>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</si>
  <si>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</si>
  <si>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</si>
  <si>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</si>
  <si>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</si>
  <si>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</si>
  <si>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</si>
  <si>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</si>
  <si>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</si>
  <si>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</si>
  <si>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</si>
  <si>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</si>
  <si>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</si>
  <si>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</si>
  <si>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</si>
  <si>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</si>
  <si>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</si>
  <si>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</si>
  <si>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</si>
  <si>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</si>
  <si>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</si>
  <si>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</si>
  <si>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</si>
  <si>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</si>
  <si>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</si>
  <si>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</si>
  <si>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</si>
  <si>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</si>
  <si>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</si>
  <si>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</si>
  <si>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</si>
  <si>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</si>
  <si>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</si>
  <si>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</si>
  <si>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</si>
  <si>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</si>
  <si>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</si>
  <si>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</si>
  <si>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</si>
  <si>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</si>
  <si>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</si>
  <si>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</si>
  <si>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</si>
  <si>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</si>
  <si>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</si>
  <si>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</si>
  <si>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</si>
  <si>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</si>
  <si>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</si>
  <si>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</si>
  <si>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</si>
  <si>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</si>
  <si>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</si>
  <si>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</si>
  <si>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</si>
  <si>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</si>
  <si>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</si>
  <si>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</si>
  <si>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</si>
  <si>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</si>
  <si>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</si>
  <si>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</si>
  <si>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</si>
  <si>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</si>
  <si>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</si>
  <si>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</si>
  <si>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</si>
  <si>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</si>
  <si>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</si>
  <si>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</si>
  <si>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</si>
  <si>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</si>
  <si>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</si>
  <si>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</si>
  <si>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</si>
  <si>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</si>
  <si>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</si>
  <si>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</si>
  <si>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</si>
  <si>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</si>
  <si>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</si>
  <si>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</si>
  <si>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</si>
  <si>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</si>
  <si>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</si>
  <si>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</si>
  <si>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</si>
  <si>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</si>
  <si>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</si>
  <si>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</si>
  <si>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</si>
  <si>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</si>
  <si>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</si>
  <si>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</si>
  <si>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</si>
  <si>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</si>
  <si>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</si>
  <si>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</si>
  <si>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</si>
  <si>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</si>
  <si>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</si>
  <si>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</si>
  <si>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</si>
  <si>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</si>
  <si>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</si>
  <si>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</si>
  <si>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</si>
  <si>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</si>
  <si>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</si>
  <si>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</si>
  <si>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</si>
  <si>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</si>
  <si>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</si>
  <si>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</si>
  <si>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</si>
  <si>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</si>
  <si>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</si>
  <si>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</si>
  <si>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</si>
  <si>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</si>
  <si>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</si>
  <si>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</si>
  <si>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</si>
  <si>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</si>
  <si>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</si>
  <si>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</si>
  <si>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</si>
  <si>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</si>
  <si>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</si>
  <si>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</si>
  <si>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</si>
  <si>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</si>
  <si>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</si>
  <si>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</si>
  <si>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</si>
  <si>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</si>
  <si>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</si>
  <si>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</si>
  <si>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</si>
  <si>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</si>
  <si>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</si>
  <si>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</si>
  <si>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</si>
  <si>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</si>
  <si>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</si>
  <si>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</si>
  <si>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</si>
  <si>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</si>
  <si>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</si>
  <si>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</si>
  <si>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</si>
  <si>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</si>
  <si>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</si>
  <si>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</si>
  <si>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</si>
  <si>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</si>
  <si>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</si>
  <si>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</si>
  <si>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</si>
  <si>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</si>
  <si>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</si>
  <si>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</si>
  <si>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</si>
  <si>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</si>
  <si>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</si>
  <si>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</si>
  <si>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</si>
  <si>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</si>
  <si>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</si>
  <si>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</si>
  <si>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</si>
  <si>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</si>
  <si>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</si>
  <si>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</si>
  <si>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</si>
  <si>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</si>
  <si>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</si>
  <si>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</si>
  <si>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</si>
  <si>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</si>
  <si>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</si>
  <si>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</si>
  <si>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</si>
  <si>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</si>
  <si>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</si>
  <si>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</si>
  <si>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</si>
  <si>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</si>
  <si>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</si>
  <si>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</si>
  <si>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</si>
  <si>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</si>
  <si>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</si>
  <si>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</si>
  <si>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</si>
  <si>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</si>
  <si>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</si>
  <si>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</si>
  <si>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</si>
  <si>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</si>
  <si>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</si>
  <si>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</si>
  <si>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</si>
  <si>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</si>
  <si>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</si>
  <si>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</si>
  <si>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</si>
  <si>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</si>
  <si>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</si>
  <si>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</si>
  <si>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</si>
  <si>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</si>
  <si>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</si>
  <si>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</si>
  <si>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</si>
  <si>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</si>
  <si>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</si>
  <si>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</si>
  <si>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</si>
  <si>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</si>
  <si>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</si>
  <si>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</si>
  <si>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</si>
  <si>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</si>
  <si>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</si>
  <si>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</si>
  <si>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</si>
  <si>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</si>
  <si>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</si>
  <si>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</si>
  <si>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</si>
  <si>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</si>
  <si>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</si>
  <si>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</si>
  <si>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</si>
  <si>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</si>
  <si>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</si>
  <si>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</si>
  <si>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</si>
  <si>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</si>
  <si>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</si>
  <si>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</si>
  <si>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</si>
  <si>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</si>
  <si>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</si>
  <si>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</si>
  <si>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</si>
  <si>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</si>
  <si>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</si>
  <si>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</si>
  <si>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</si>
  <si>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</si>
  <si>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</si>
  <si>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</si>
  <si>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</si>
  <si>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</si>
  <si>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</si>
  <si>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</si>
  <si>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</si>
  <si>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</si>
  <si>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</si>
  <si>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</si>
  <si>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</si>
  <si>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</si>
  <si>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</si>
  <si>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</si>
  <si>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</si>
  <si>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</si>
  <si>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</si>
  <si>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</si>
  <si>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</si>
  <si>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</si>
  <si>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</si>
  <si>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</si>
  <si>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</si>
  <si>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</si>
  <si>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</si>
  <si>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</si>
  <si>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</si>
  <si>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</si>
  <si>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</si>
  <si>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</si>
  <si>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</si>
  <si>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</si>
  <si>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</si>
  <si>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</si>
  <si>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</si>
  <si>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</si>
  <si>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</si>
  <si>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</si>
  <si>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</si>
  <si>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</si>
  <si>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</si>
  <si>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</si>
  <si>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</si>
  <si>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</si>
  <si>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</si>
  <si>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</si>
  <si>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</si>
  <si>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</si>
  <si>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</si>
  <si>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</si>
  <si>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</si>
  <si>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</si>
  <si>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</si>
  <si>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</si>
  <si>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</si>
  <si>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</si>
  <si>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</si>
  <si>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</si>
  <si>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</si>
  <si>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</si>
  <si>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</si>
  <si>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</si>
  <si>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</si>
  <si>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</si>
  <si>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</si>
  <si>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</si>
  <si>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</si>
  <si>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</si>
  <si>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</si>
  <si>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</si>
  <si>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</si>
  <si>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</si>
  <si>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</si>
  <si>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</si>
  <si>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</si>
  <si>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</si>
  <si>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</si>
  <si>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</si>
  <si>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</si>
  <si>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</si>
  <si>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</si>
  <si>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</si>
  <si>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</si>
  <si>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</si>
  <si>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</si>
  <si>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</si>
  <si>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</si>
  <si>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</si>
  <si>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</si>
  <si>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</si>
  <si>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</si>
  <si>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</si>
  <si>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</si>
  <si>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</si>
  <si>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</si>
  <si>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</si>
  <si>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</si>
  <si>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</si>
  <si>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</si>
  <si>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</si>
  <si>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</si>
  <si>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</si>
  <si>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</si>
  <si>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</si>
  <si>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</si>
  <si>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</si>
  <si>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</si>
  <si>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</si>
  <si>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</si>
  <si>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</si>
  <si>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</si>
  <si>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</si>
  <si>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</si>
  <si>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</si>
  <si>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</si>
  <si>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</si>
  <si>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</si>
  <si>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</si>
  <si>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</si>
  <si>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</si>
  <si>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</si>
  <si>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</si>
  <si>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</si>
  <si>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</si>
  <si>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</si>
  <si>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</si>
  <si>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</si>
  <si>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</si>
  <si>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</si>
  <si>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</si>
  <si>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</si>
  <si>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</si>
  <si>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</si>
  <si>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</si>
  <si>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</si>
  <si>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</si>
  <si>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</si>
  <si>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</si>
  <si>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</si>
  <si>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</si>
  <si>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</si>
  <si>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</si>
  <si>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</si>
  <si>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</si>
  <si>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</si>
  <si>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</si>
  <si>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</si>
  <si>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</si>
  <si>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</si>
  <si>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</si>
  <si>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</si>
  <si>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</si>
  <si>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</si>
  <si>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</si>
  <si>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</si>
  <si>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</si>
  <si>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</si>
  <si>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</si>
  <si>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</si>
  <si>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</si>
  <si>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</si>
  <si>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</si>
  <si>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</si>
  <si>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</si>
  <si>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</si>
  <si>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</si>
  <si>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</si>
  <si>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</si>
  <si>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</si>
  <si>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</si>
  <si>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</si>
  <si>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</si>
  <si>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</si>
  <si>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</si>
  <si>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</si>
  <si>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</si>
  <si>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</si>
  <si>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</si>
  <si>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</si>
  <si>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</si>
  <si>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</si>
  <si>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</si>
  <si>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</si>
  <si>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</si>
  <si>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</si>
  <si>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</si>
  <si>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</si>
  <si>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</si>
  <si>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</si>
  <si>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</si>
  <si>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</si>
  <si>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</si>
  <si>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</si>
  <si>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</si>
  <si>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</si>
  <si>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</si>
  <si>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</si>
  <si>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</si>
  <si>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</si>
  <si>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</si>
  <si>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</si>
  <si>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</si>
  <si>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</si>
  <si>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</si>
  <si>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</si>
  <si>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</si>
  <si>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</si>
  <si>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</si>
  <si>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</si>
  <si>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</si>
  <si>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</si>
  <si>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</si>
  <si>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</si>
  <si>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</si>
  <si>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</si>
  <si>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</si>
  <si>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</si>
  <si>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</si>
  <si>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</si>
  <si>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</si>
  <si>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</si>
  <si>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</si>
  <si>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</si>
  <si>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</si>
  <si>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</si>
  <si>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</si>
  <si>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</si>
  <si>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</si>
  <si>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</si>
  <si>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</si>
  <si>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</si>
  <si>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</si>
  <si>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</si>
  <si>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</si>
  <si>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</si>
  <si>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</si>
  <si>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</si>
  <si>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</si>
  <si>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</si>
  <si>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</si>
  <si>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</si>
  <si>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</si>
  <si>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</si>
  <si>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</si>
  <si>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</si>
  <si>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</si>
  <si>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</si>
  <si>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</si>
  <si>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</si>
  <si>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</si>
  <si>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</si>
  <si>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</si>
  <si>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</si>
  <si>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</si>
  <si>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</si>
  <si>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</si>
  <si>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</si>
  <si>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</si>
  <si>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</si>
  <si>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</si>
  <si>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</si>
  <si>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</si>
  <si>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</si>
  <si>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</si>
  <si>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</si>
  <si>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</si>
  <si>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</si>
  <si>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</si>
  <si>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</si>
  <si>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</si>
  <si>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</si>
  <si>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</si>
  <si>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</si>
  <si>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</si>
  <si>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</si>
  <si>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</si>
  <si>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</si>
  <si>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</si>
  <si>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</si>
  <si>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</si>
  <si>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</si>
  <si>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</si>
  <si>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</si>
  <si>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</si>
  <si>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</si>
  <si>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</si>
  <si>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</si>
  <si>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</si>
  <si>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</si>
  <si>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</si>
  <si>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</si>
  <si>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</si>
  <si>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</si>
  <si>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</si>
  <si>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</si>
  <si>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</si>
  <si>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</si>
  <si>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</si>
  <si>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</si>
  <si>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</si>
  <si>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</si>
  <si>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</si>
  <si>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</si>
  <si>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</si>
  <si>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</si>
  <si>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</si>
  <si>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</si>
  <si>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</si>
  <si>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</si>
  <si>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</si>
  <si>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</si>
  <si>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</si>
  <si>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</si>
  <si>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</si>
  <si>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</si>
  <si>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</si>
  <si>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</si>
  <si>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</si>
  <si>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</si>
  <si>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</si>
  <si>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</si>
  <si>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</si>
  <si>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</si>
  <si>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</si>
  <si>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</si>
  <si>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</si>
  <si>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</si>
  <si>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</si>
  <si>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</si>
  <si>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</si>
  <si>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</si>
  <si>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</si>
  <si>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</si>
  <si>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</si>
  <si>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</si>
  <si>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</si>
  <si>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</si>
  <si>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</si>
  <si>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</si>
  <si>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</si>
  <si>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</si>
  <si>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</si>
  <si>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</si>
  <si>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</si>
  <si>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</si>
  <si>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</si>
  <si>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</si>
  <si>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</si>
  <si>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</si>
  <si>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</si>
  <si>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</si>
  <si>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</si>
  <si>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</si>
  <si>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</si>
  <si>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</si>
  <si>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</si>
  <si>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</si>
  <si>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</si>
  <si>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</si>
  <si>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</si>
  <si>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</si>
  <si>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</si>
  <si>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</si>
  <si>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</si>
  <si>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</si>
  <si>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</si>
  <si>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</si>
  <si>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</si>
  <si>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</si>
  <si>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</si>
  <si>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</si>
  <si>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</si>
  <si>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</si>
  <si>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</si>
  <si>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</si>
  <si>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</si>
  <si>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</si>
  <si>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</si>
  <si>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</si>
  <si>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</si>
  <si>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</si>
  <si>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</si>
  <si>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</si>
  <si>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</si>
  <si>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</si>
  <si>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</si>
  <si>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</si>
  <si>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</si>
  <si>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</si>
  <si>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</si>
  <si>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</si>
  <si>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</si>
  <si>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</si>
  <si>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</si>
  <si>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</si>
  <si>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</si>
  <si>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</si>
  <si>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</si>
  <si>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</si>
  <si>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</si>
  <si>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</si>
  <si>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</si>
  <si>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</si>
  <si>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</si>
  <si>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</si>
  <si>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</si>
  <si>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</si>
  <si>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</si>
  <si>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</si>
  <si>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</si>
  <si>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</si>
  <si>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</si>
  <si>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</si>
  <si>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</si>
  <si>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</si>
  <si>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</si>
  <si>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</si>
  <si>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</si>
  <si>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</si>
  <si>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</si>
  <si>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</si>
  <si>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</si>
  <si>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</si>
  <si>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</si>
  <si>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</si>
  <si>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</si>
  <si>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</si>
  <si>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</si>
  <si>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</si>
  <si>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</si>
  <si>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</si>
  <si>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</si>
  <si>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</si>
  <si>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</si>
  <si>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</si>
  <si>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</si>
  <si>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</si>
  <si>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</si>
  <si>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</si>
  <si>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</si>
  <si>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</si>
  <si>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</si>
  <si>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</si>
  <si>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</si>
  <si>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</si>
  <si>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</si>
  <si>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</si>
  <si>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</si>
  <si>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</si>
  <si>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</si>
  <si>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</si>
  <si>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</si>
  <si>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</si>
  <si>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</si>
  <si>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</si>
  <si>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</si>
  <si>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</si>
  <si>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</si>
  <si>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</si>
  <si>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</si>
  <si>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</si>
  <si>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</si>
  <si>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</si>
  <si>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</si>
  <si>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</si>
  <si>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</si>
  <si>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</si>
  <si>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</si>
  <si>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</si>
  <si>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</si>
  <si>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</si>
  <si>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</si>
  <si>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</si>
  <si>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</si>
  <si>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</si>
  <si>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</si>
  <si>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</si>
  <si>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</si>
  <si>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</si>
  <si>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</si>
  <si>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</si>
  <si>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</si>
  <si>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</si>
  <si>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</si>
  <si>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</si>
  <si>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</si>
  <si>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</si>
  <si>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</si>
  <si>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</si>
  <si>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</si>
  <si>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</si>
  <si>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</si>
  <si>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</si>
  <si>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</si>
  <si>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</si>
  <si>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</si>
  <si>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</si>
  <si>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</si>
  <si>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</si>
  <si>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</si>
  <si>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</si>
  <si>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</si>
  <si>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</si>
  <si>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</si>
  <si>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</si>
  <si>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</si>
  <si>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</si>
  <si>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</si>
  <si>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</si>
  <si>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</si>
  <si>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</si>
  <si>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</si>
  <si>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</si>
  <si>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</si>
  <si>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</si>
  <si>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</si>
  <si>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</si>
  <si>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</si>
  <si>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</si>
  <si>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</si>
  <si>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</si>
  <si>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</si>
  <si>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</si>
  <si>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</si>
  <si>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</si>
  <si>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</si>
  <si>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</si>
  <si>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</si>
  <si>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</si>
  <si>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</si>
  <si>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</si>
  <si>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</si>
  <si>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</si>
  <si>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</si>
  <si>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</si>
  <si>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</si>
  <si>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</si>
  <si>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</si>
  <si>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</si>
  <si>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</si>
  <si>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</si>
  <si>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</si>
  <si>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</si>
  <si>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</si>
  <si>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</si>
  <si>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</si>
  <si>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</si>
  <si>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</si>
  <si>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</si>
  <si>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</si>
  <si>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</si>
  <si>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</si>
  <si>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</si>
  <si>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</si>
  <si>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</si>
  <si>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</si>
  <si>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</si>
  <si>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</si>
  <si>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</si>
  <si>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</si>
  <si>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</si>
  <si>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</si>
  <si>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</si>
  <si>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</si>
  <si>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</si>
  <si>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</si>
  <si>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</si>
  <si>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</si>
  <si>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</si>
  <si>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</si>
  <si>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</si>
  <si>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</si>
  <si>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</si>
  <si>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</si>
  <si>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</si>
  <si>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</si>
  <si>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</si>
  <si>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</si>
  <si>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</si>
  <si>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</si>
  <si>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</si>
  <si>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</si>
  <si>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</si>
  <si>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</si>
  <si>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</si>
  <si>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</si>
  <si>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</si>
  <si>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</si>
  <si>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</si>
  <si>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</si>
  <si>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</si>
  <si>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</si>
  <si>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</si>
  <si>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</si>
  <si>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</si>
  <si>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</si>
  <si>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</si>
  <si>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</si>
  <si>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</si>
  <si>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</si>
  <si>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</si>
  <si>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</si>
  <si>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</si>
  <si>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</si>
  <si>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</si>
  <si>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</si>
  <si>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</si>
  <si>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</si>
  <si>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</si>
  <si>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</si>
  <si>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</si>
  <si>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</si>
  <si>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</si>
  <si>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</si>
  <si>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</si>
  <si>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</si>
  <si>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</si>
  <si>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</si>
  <si>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</si>
  <si>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</si>
  <si>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</si>
  <si>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</si>
  <si>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</si>
  <si>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</si>
  <si>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</si>
  <si>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</si>
  <si>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</si>
  <si>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</si>
  <si>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</si>
  <si>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</si>
  <si>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</si>
  <si>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</si>
  <si>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</si>
  <si>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</si>
  <si>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</si>
  <si>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</si>
  <si>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</si>
  <si>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</si>
  <si>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</si>
  <si>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</si>
  <si>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</si>
  <si>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</si>
  <si>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</si>
  <si>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</si>
  <si>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</si>
  <si>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</si>
  <si>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</si>
  <si>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</si>
  <si>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</si>
  <si>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</si>
  <si>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</si>
  <si>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</si>
  <si>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</si>
  <si>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</si>
  <si>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</si>
  <si>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</si>
  <si>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</si>
  <si>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</si>
  <si>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</si>
  <si>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</si>
  <si>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</si>
  <si>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</si>
  <si>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</si>
  <si>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</si>
  <si>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</si>
  <si>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</si>
  <si>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</si>
  <si>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</si>
  <si>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</si>
  <si>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</si>
  <si>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</si>
  <si>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</si>
  <si>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</si>
  <si>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</si>
  <si>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</si>
  <si>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</si>
  <si>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</si>
  <si>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</si>
  <si>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</si>
  <si>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</si>
  <si>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</si>
  <si>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</si>
  <si>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</si>
  <si>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</si>
  <si>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</si>
  <si>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</si>
  <si>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</si>
  <si>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</si>
  <si>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</si>
  <si>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</si>
  <si>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</si>
  <si>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</si>
  <si>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</si>
  <si>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</si>
  <si>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</si>
  <si>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</si>
  <si>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</si>
  <si>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</si>
  <si>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</si>
  <si>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</si>
  <si>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</si>
  <si>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</si>
  <si>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</si>
  <si>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</si>
  <si>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</si>
  <si>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</si>
  <si>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</si>
  <si>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</si>
  <si>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</si>
  <si>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</si>
  <si>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</si>
  <si>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</si>
  <si>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</si>
  <si>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</si>
  <si>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</si>
  <si>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</si>
  <si>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</si>
  <si>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</si>
  <si>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</si>
  <si>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</si>
  <si>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</si>
  <si>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</si>
  <si>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</si>
  <si>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</si>
  <si>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</si>
  <si>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</si>
  <si>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</si>
  <si>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</si>
  <si>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</si>
  <si>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</si>
  <si>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</si>
  <si>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</si>
  <si>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</si>
  <si>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</si>
  <si>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</si>
  <si>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</si>
  <si>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</si>
  <si>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</si>
  <si>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</si>
  <si>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</si>
  <si>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</si>
  <si>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</si>
  <si>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</si>
  <si>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</si>
  <si>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</si>
  <si>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</si>
  <si>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</si>
  <si>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</si>
  <si>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</si>
  <si>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</si>
  <si>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</si>
  <si>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</si>
  <si>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</si>
  <si>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</si>
  <si>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</si>
  <si>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</si>
  <si>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</si>
  <si>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</si>
  <si>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</si>
  <si>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</si>
  <si>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</si>
  <si>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</si>
  <si>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</si>
  <si>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</si>
  <si>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</si>
  <si>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</si>
  <si>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</si>
  <si>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</si>
  <si>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</si>
  <si>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</si>
  <si>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</si>
  <si>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</si>
  <si>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</si>
  <si>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</si>
  <si>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</si>
  <si>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</si>
  <si>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</si>
  <si>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</si>
  <si>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</si>
  <si>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</si>
  <si>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</si>
  <si>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</si>
  <si>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</si>
  <si>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</si>
  <si>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</si>
  <si>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</si>
  <si>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</si>
  <si>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</si>
  <si>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</si>
  <si>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</si>
  <si>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</si>
  <si>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</si>
  <si>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</si>
  <si>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</si>
  <si>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</si>
  <si>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</si>
  <si>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</si>
  <si>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</si>
  <si>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</si>
  <si>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</si>
  <si>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</si>
  <si>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</si>
  <si>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</si>
  <si>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</si>
  <si>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</si>
  <si>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</si>
  <si>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</si>
  <si>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</si>
  <si>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</si>
  <si>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</si>
  <si>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</si>
  <si>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</si>
  <si>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</si>
  <si>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</si>
  <si>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</si>
  <si>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</si>
  <si>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</si>
  <si>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</si>
  <si>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</si>
  <si>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</si>
  <si>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</si>
  <si>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</si>
  <si>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</si>
  <si>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</si>
  <si>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</si>
  <si>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</si>
  <si>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</si>
  <si>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</si>
  <si>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</si>
  <si>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</si>
  <si>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</si>
  <si>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</si>
  <si>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</si>
  <si>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</si>
  <si>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</si>
  <si>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</si>
  <si>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</si>
  <si>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</si>
  <si>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</si>
  <si>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</si>
  <si>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</si>
  <si>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</si>
  <si>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</si>
  <si>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</si>
  <si>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</si>
  <si>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</si>
  <si>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</si>
  <si>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</si>
  <si>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</si>
  <si>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</si>
  <si>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</si>
  <si>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</si>
  <si>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</si>
  <si>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</si>
  <si>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</si>
  <si>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</si>
  <si>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</si>
  <si>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</si>
  <si>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</si>
  <si>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</si>
  <si>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</si>
  <si>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</si>
  <si>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</si>
  <si>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</si>
  <si>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</si>
  <si>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</si>
  <si>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</si>
  <si>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</si>
  <si>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</si>
  <si>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</si>
  <si>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</si>
  <si>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</si>
  <si>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</si>
  <si>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</si>
  <si>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</si>
  <si>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</si>
  <si>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</si>
  <si>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</si>
  <si>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</si>
  <si>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</si>
  <si>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</si>
  <si>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</si>
  <si>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</si>
  <si>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</si>
  <si>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</si>
  <si>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</si>
  <si>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</si>
  <si>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</si>
  <si>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</si>
  <si>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</si>
  <si>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</si>
  <si>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</si>
  <si>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</si>
  <si>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</si>
  <si>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</si>
  <si>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</si>
  <si>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</si>
  <si>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</si>
  <si>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</si>
  <si>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</si>
  <si>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</si>
  <si>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</si>
  <si>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</si>
  <si>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</si>
  <si>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</si>
  <si>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</si>
  <si>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</si>
  <si>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</si>
  <si>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</si>
  <si>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</si>
  <si>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</si>
  <si>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</si>
  <si>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</si>
  <si>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</si>
  <si>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</si>
  <si>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</si>
  <si>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</si>
  <si>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</si>
  <si>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</si>
  <si>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</si>
  <si>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</si>
  <si>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</si>
  <si>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</si>
  <si>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</si>
  <si>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</si>
  <si>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</si>
  <si>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</si>
  <si>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</si>
  <si>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</si>
  <si>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</si>
  <si>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</si>
  <si>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</si>
  <si>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</si>
  <si>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</si>
  <si>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</si>
  <si>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</si>
  <si>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</si>
  <si>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</si>
  <si>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</si>
  <si>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</si>
  <si>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</si>
  <si>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</si>
  <si>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</si>
  <si>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</si>
  <si>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</si>
  <si>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</si>
  <si>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</si>
  <si>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</si>
  <si>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</si>
  <si>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</si>
  <si>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</si>
  <si>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</si>
  <si>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</si>
  <si>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</si>
  <si>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</si>
  <si>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</si>
  <si>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</si>
  <si>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</si>
  <si>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</si>
  <si>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</si>
  <si>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</si>
  <si>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</si>
  <si>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</si>
  <si>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</si>
  <si>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</si>
  <si>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</si>
  <si>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</si>
  <si>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</si>
  <si>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</si>
  <si>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</si>
  <si>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</si>
  <si>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</si>
  <si>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</si>
  <si>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</si>
  <si>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</si>
  <si>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</si>
  <si>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</si>
  <si>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</si>
  <si>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</si>
  <si>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</si>
  <si>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</si>
  <si>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</si>
  <si>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</si>
  <si>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</si>
  <si>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</si>
  <si>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</si>
  <si>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</si>
  <si>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</si>
  <si>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</si>
  <si>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</si>
  <si>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</si>
  <si>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</si>
  <si>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</si>
  <si>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</si>
  <si>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</si>
  <si>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</si>
  <si>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</si>
  <si>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</si>
  <si>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</si>
  <si>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</si>
  <si>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</si>
  <si>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</si>
  <si>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</si>
  <si>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</si>
  <si>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</si>
  <si>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</si>
  <si>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</si>
  <si>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</si>
  <si>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</si>
  <si>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</si>
  <si>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</si>
  <si>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</si>
  <si>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</si>
  <si>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</si>
  <si>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</si>
  <si>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</si>
  <si>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</si>
  <si>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</si>
  <si>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</si>
  <si>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</si>
  <si>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</si>
  <si>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</si>
  <si>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</si>
  <si>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</si>
  <si>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</si>
  <si>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</si>
  <si>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</si>
  <si>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</si>
  <si>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</si>
  <si>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</si>
  <si>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</si>
  <si>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</si>
  <si>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</si>
  <si>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</si>
  <si>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</si>
  <si>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</si>
  <si>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</si>
  <si>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</si>
  <si>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</si>
  <si>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</si>
  <si>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</si>
  <si>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</si>
  <si>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</si>
  <si>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</si>
  <si>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</si>
  <si>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</si>
  <si>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</si>
  <si>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</si>
  <si>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</si>
  <si>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</si>
  <si>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</si>
  <si>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</si>
  <si>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</si>
  <si>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</si>
  <si>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</si>
  <si>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</si>
  <si>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</si>
  <si>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</si>
  <si>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</si>
  <si>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</si>
  <si>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</si>
  <si>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</si>
  <si>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</si>
  <si>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</si>
  <si>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</si>
  <si>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</si>
  <si>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</si>
  <si>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</si>
  <si>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</si>
  <si>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</si>
  <si>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</si>
  <si>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</si>
  <si>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</si>
  <si>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</si>
  <si>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</si>
  <si>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</si>
  <si>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</si>
  <si>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</si>
  <si>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</si>
  <si>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</si>
  <si>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</si>
  <si>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</si>
  <si>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</si>
  <si>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</si>
  <si>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</si>
  <si>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</si>
  <si>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</si>
  <si>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</si>
  <si>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</si>
  <si>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</si>
  <si>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</si>
  <si>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</si>
  <si>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</si>
  <si>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</si>
  <si>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</si>
  <si>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</si>
  <si>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</si>
  <si>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</si>
  <si>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</si>
  <si>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</si>
  <si>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</si>
  <si>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</si>
  <si>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</si>
  <si>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</si>
  <si>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</si>
  <si>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</si>
  <si>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</si>
  <si>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</si>
  <si>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</si>
  <si>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</si>
  <si>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</si>
  <si>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</si>
  <si>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</si>
  <si>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</si>
  <si>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</si>
  <si>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</si>
  <si>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</si>
  <si>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</si>
  <si>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</si>
  <si>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</si>
  <si>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</si>
  <si>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</si>
  <si>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</si>
  <si>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</si>
  <si>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</si>
  <si>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</si>
  <si>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</si>
  <si>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</si>
  <si>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</si>
  <si>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</si>
  <si>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</si>
  <si>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</si>
  <si>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</si>
  <si>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</si>
  <si>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</si>
  <si>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</si>
  <si>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</si>
  <si>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</si>
  <si>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</si>
  <si>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</si>
  <si>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</si>
  <si>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</si>
  <si>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</si>
  <si>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</si>
  <si>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</si>
  <si>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</si>
  <si>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</si>
  <si>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</si>
  <si>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</si>
  <si>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</si>
  <si>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</si>
  <si>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</si>
  <si>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</si>
  <si>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</si>
  <si>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</si>
  <si>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</si>
  <si>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</si>
  <si>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</si>
  <si>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</si>
  <si>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</si>
  <si>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</si>
  <si>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</si>
  <si>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</si>
  <si>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</si>
  <si>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</si>
  <si>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</si>
  <si>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</si>
  <si>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</si>
  <si>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</si>
  <si>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</si>
  <si>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</si>
  <si>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</si>
  <si>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</si>
  <si>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</si>
  <si>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</si>
  <si>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</si>
  <si>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</si>
  <si>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</si>
  <si>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</si>
  <si>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</si>
  <si>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</si>
  <si>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</si>
  <si>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</si>
  <si>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</si>
  <si>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</si>
  <si>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</si>
  <si>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</si>
  <si>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</si>
  <si>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</si>
  <si>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</si>
  <si>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</si>
  <si>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</si>
  <si>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</si>
  <si>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</si>
  <si>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</si>
  <si>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</si>
  <si>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</si>
  <si>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</si>
  <si>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</si>
  <si>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</si>
  <si>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</si>
  <si>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</si>
  <si>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</si>
  <si>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</si>
  <si>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</si>
  <si>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</si>
  <si>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</si>
  <si>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</si>
  <si>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</si>
  <si>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</si>
  <si>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</si>
  <si>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</si>
  <si>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</si>
  <si>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</si>
  <si>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</si>
  <si>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</si>
  <si>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</si>
  <si>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</si>
  <si>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</si>
  <si>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</si>
  <si>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</si>
  <si>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</si>
  <si>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</si>
  <si>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</si>
  <si>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</si>
  <si>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</si>
  <si>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</si>
  <si>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</si>
  <si>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</si>
  <si>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</si>
  <si>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</si>
  <si>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</si>
  <si>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</si>
  <si>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</si>
  <si>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</si>
  <si>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</si>
  <si>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</si>
  <si>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</si>
  <si>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</si>
  <si>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</si>
  <si>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</si>
  <si>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</si>
  <si>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</si>
  <si>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</si>
  <si>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</si>
  <si>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</si>
  <si>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</si>
  <si>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</si>
  <si>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</si>
  <si>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</si>
  <si>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</si>
  <si>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</si>
  <si>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</si>
  <si>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</si>
  <si>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</si>
  <si>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</si>
  <si>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</si>
  <si>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</si>
  <si>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</si>
  <si>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</si>
  <si>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</si>
  <si>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</si>
  <si>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</si>
  <si>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</si>
  <si>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</si>
  <si>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</si>
  <si>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</si>
  <si>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</si>
  <si>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</si>
  <si>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</si>
  <si>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</si>
  <si>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</si>
  <si>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</si>
  <si>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</si>
  <si>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</si>
  <si>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</si>
  <si>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</si>
  <si>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</si>
  <si>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</si>
  <si>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</si>
  <si>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</si>
  <si>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</si>
  <si>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</si>
  <si>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</si>
  <si>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</si>
  <si>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</si>
  <si>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</si>
  <si>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</si>
  <si>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</si>
  <si>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</si>
  <si>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</si>
  <si>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</si>
  <si>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</si>
  <si>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</si>
  <si>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</si>
  <si>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</si>
  <si>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</si>
  <si>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</si>
  <si>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</si>
  <si>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</si>
  <si>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</si>
  <si>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</si>
  <si>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</si>
  <si>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</si>
  <si>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</si>
  <si>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</si>
  <si>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</si>
  <si>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</si>
  <si>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</si>
  <si>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</si>
  <si>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</si>
  <si>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</si>
  <si>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</si>
  <si>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</si>
  <si>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</si>
  <si>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</si>
  <si>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</si>
  <si>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</si>
  <si>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</si>
  <si>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</si>
  <si>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</si>
  <si>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</si>
  <si>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</si>
  <si>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</si>
  <si>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</si>
  <si>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</si>
  <si>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</si>
  <si>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</si>
  <si>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</si>
  <si>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</si>
  <si>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</si>
  <si>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</si>
  <si>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</si>
  <si>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</si>
  <si>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</si>
  <si>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</si>
  <si>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</si>
  <si>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</si>
  <si>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</si>
  <si>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</si>
  <si>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</si>
  <si>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</si>
  <si>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</si>
  <si>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</si>
  <si>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</si>
  <si>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</si>
  <si>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</si>
  <si>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</si>
  <si>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</si>
  <si>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</si>
  <si>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</si>
  <si>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</si>
  <si>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</si>
  <si>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</si>
  <si>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</si>
  <si>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</si>
  <si>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</si>
  <si>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</si>
  <si>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</si>
  <si>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</si>
  <si>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</si>
  <si>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</si>
  <si>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</si>
  <si>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</si>
  <si>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</si>
  <si>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</si>
  <si>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</si>
  <si>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</si>
  <si>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</si>
  <si>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</si>
  <si>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</si>
  <si>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</si>
  <si>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</si>
  <si>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</si>
  <si>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</si>
  <si>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</si>
  <si>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</si>
  <si>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</si>
  <si>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</si>
  <si>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</si>
  <si>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</si>
  <si>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</si>
  <si>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</si>
  <si>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</si>
  <si>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</si>
  <si>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</si>
  <si>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</si>
  <si>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</si>
  <si>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</si>
  <si>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</si>
  <si>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</si>
  <si>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</si>
  <si>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</si>
  <si>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</si>
  <si>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</si>
  <si>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</si>
  <si>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</si>
  <si>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</si>
  <si>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</si>
  <si>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</si>
  <si>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</si>
  <si>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</si>
  <si>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</si>
  <si>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</si>
  <si>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</si>
  <si>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</si>
  <si>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</si>
  <si>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</si>
  <si>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</si>
  <si>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</si>
  <si>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</si>
  <si>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</si>
  <si>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</si>
  <si>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</si>
  <si>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</si>
  <si>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</si>
  <si>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</si>
  <si>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</si>
  <si>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</si>
  <si>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</si>
  <si>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</si>
  <si>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</si>
  <si>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</si>
  <si>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</si>
  <si>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</si>
  <si>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</si>
  <si>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</si>
  <si>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</si>
  <si>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</si>
  <si>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</si>
  <si>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</si>
  <si>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</si>
  <si>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</si>
  <si>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</si>
  <si>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</si>
  <si>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</si>
  <si>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</si>
  <si>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</si>
  <si>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</si>
  <si>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</si>
  <si>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</si>
  <si>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</si>
  <si>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</si>
  <si>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</si>
  <si>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</si>
  <si>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</si>
  <si>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</si>
  <si>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</si>
  <si>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</si>
  <si>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</si>
  <si>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</si>
  <si>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</si>
  <si>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</si>
  <si>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</si>
  <si>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</si>
  <si>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</si>
  <si>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</si>
  <si>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</si>
  <si>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</si>
  <si>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</si>
  <si>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</si>
  <si>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</si>
  <si>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</si>
  <si>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</si>
  <si>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</si>
  <si>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</si>
  <si>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</si>
  <si>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</si>
  <si>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</si>
  <si>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</si>
  <si>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</si>
  <si>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</si>
  <si>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</si>
  <si>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</si>
  <si>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</si>
  <si>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</si>
  <si>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</si>
  <si>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</si>
  <si>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</si>
  <si>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</si>
  <si>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</si>
  <si>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</si>
  <si>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</si>
  <si>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</si>
  <si>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</si>
  <si>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</si>
  <si>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</si>
  <si>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</si>
  <si>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</si>
  <si>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</si>
  <si>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</si>
  <si>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</si>
  <si>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</si>
  <si>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</si>
  <si>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</si>
  <si>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</si>
  <si>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</si>
  <si>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</si>
  <si>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</si>
  <si>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</si>
  <si>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</si>
  <si>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</si>
  <si>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</si>
  <si>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</si>
  <si>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</si>
  <si>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</si>
  <si>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</si>
  <si>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</si>
  <si>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</si>
  <si>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</si>
  <si>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</si>
  <si>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</si>
  <si>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</si>
  <si>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</si>
  <si>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</si>
  <si>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</si>
  <si>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</si>
  <si>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</si>
  <si>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</si>
  <si>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</si>
  <si>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</si>
  <si>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</si>
  <si>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</si>
  <si>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</si>
  <si>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</si>
  <si>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</si>
  <si>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</si>
  <si>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</si>
  <si>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</si>
  <si>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</si>
  <si>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</si>
  <si>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</si>
  <si>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</si>
  <si>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</si>
  <si>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</si>
  <si>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</si>
  <si>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</si>
  <si>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</si>
  <si>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</si>
  <si>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</si>
  <si>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</si>
  <si>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</si>
  <si>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</si>
  <si>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</si>
  <si>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</si>
  <si>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</si>
  <si>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</si>
  <si>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</si>
  <si>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</si>
  <si>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</si>
  <si>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</si>
  <si>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</si>
  <si>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</si>
  <si>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</si>
  <si>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</si>
  <si>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</si>
  <si>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</si>
  <si>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</si>
  <si>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</si>
  <si>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</si>
  <si>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</si>
  <si>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</si>
  <si>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</si>
  <si>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</si>
  <si>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</si>
  <si>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</si>
  <si>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</si>
  <si>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</si>
  <si>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</si>
  <si>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</si>
  <si>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</si>
  <si>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</si>
  <si>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</si>
  <si>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</si>
  <si>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</si>
  <si>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</si>
  <si>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</si>
  <si>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</si>
  <si>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</si>
  <si>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</si>
  <si>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</si>
  <si>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</si>
  <si>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</si>
  <si>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</si>
  <si>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</si>
  <si>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</si>
  <si>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</si>
  <si>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</si>
  <si>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</si>
  <si>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</si>
  <si>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</si>
  <si>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</si>
  <si>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</si>
  <si>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</si>
  <si>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</si>
  <si>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</si>
  <si>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</si>
  <si>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</si>
  <si>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</si>
  <si>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</si>
  <si>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</si>
  <si>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</si>
  <si>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</si>
  <si>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</si>
  <si>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</si>
  <si>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</si>
  <si>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</si>
  <si>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</si>
  <si>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</si>
  <si>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</si>
  <si>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</si>
  <si>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</si>
  <si>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</si>
  <si>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</si>
  <si>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</si>
  <si>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</si>
  <si>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</si>
  <si>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</si>
  <si>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</si>
  <si>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</si>
  <si>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</si>
  <si>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</si>
  <si>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</si>
  <si>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</si>
  <si>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</si>
  <si>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</si>
  <si>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</si>
  <si>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</si>
  <si>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</si>
  <si>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</si>
  <si>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</si>
  <si>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</si>
  <si>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</si>
  <si>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</si>
  <si>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</si>
  <si>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</si>
  <si>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</si>
  <si>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</si>
  <si>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</si>
  <si>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</si>
  <si>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</si>
  <si>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</si>
  <si>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</si>
  <si>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</si>
  <si>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</si>
  <si>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</si>
  <si>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</si>
  <si>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</si>
  <si>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</si>
  <si>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</si>
  <si>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</si>
  <si>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</si>
  <si>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</si>
  <si>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</si>
  <si>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</si>
  <si>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</si>
  <si>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</si>
  <si>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</si>
  <si>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</si>
  <si>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</si>
  <si>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</si>
  <si>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</si>
  <si>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</si>
  <si>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</si>
  <si>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</si>
  <si>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</si>
  <si>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</si>
  <si>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</si>
  <si>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</si>
  <si>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</si>
  <si>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</si>
  <si>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</si>
  <si>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</si>
  <si>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</si>
  <si>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</si>
  <si>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</si>
  <si>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</si>
  <si>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</si>
  <si>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</si>
  <si>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</si>
  <si>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</si>
  <si>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</si>
  <si>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</si>
  <si>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</si>
  <si>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</si>
  <si>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</si>
  <si>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</si>
  <si>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</si>
  <si>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</si>
  <si>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</si>
  <si>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</si>
  <si>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</si>
  <si>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</si>
  <si>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</si>
  <si>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</si>
  <si>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</si>
  <si>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</si>
  <si>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</si>
  <si>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</si>
  <si>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</si>
  <si>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</si>
  <si>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</si>
  <si>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</si>
  <si>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</si>
  <si>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</si>
  <si>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</si>
  <si>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</si>
  <si>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</si>
  <si>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</si>
  <si>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</si>
  <si>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</si>
  <si>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</si>
  <si>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</si>
  <si>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</si>
  <si>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</si>
  <si>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</si>
  <si>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</si>
  <si>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</si>
  <si>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</si>
  <si>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</si>
  <si>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</si>
  <si>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</si>
  <si>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</si>
  <si>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</si>
  <si>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</si>
  <si>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</si>
  <si>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</si>
  <si>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</si>
  <si>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</si>
  <si>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</si>
  <si>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</si>
  <si>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</si>
  <si>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</si>
  <si>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</si>
  <si>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</si>
  <si>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</si>
  <si>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</si>
  <si>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</si>
  <si>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</si>
  <si>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</si>
  <si>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</si>
  <si>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</si>
  <si>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</si>
  <si>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</si>
  <si>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</si>
  <si>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</si>
  <si>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</si>
  <si>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</si>
  <si>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</si>
  <si>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</si>
  <si>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</si>
  <si>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</si>
  <si>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</si>
  <si>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</si>
  <si>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</si>
  <si>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</si>
  <si>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</si>
  <si>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</si>
  <si>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</si>
  <si>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</si>
  <si>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</si>
  <si>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</si>
  <si>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</si>
  <si>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</si>
  <si>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</si>
  <si>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</si>
  <si>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</si>
  <si>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</si>
  <si>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</si>
  <si>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</si>
  <si>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</si>
  <si>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</si>
  <si>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</si>
  <si>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</si>
  <si>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</si>
  <si>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</si>
  <si>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</si>
  <si>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</si>
  <si>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</si>
  <si>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</si>
  <si>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</si>
  <si>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</si>
  <si>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</si>
  <si>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</si>
  <si>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</si>
  <si>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</si>
  <si>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</si>
  <si>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</si>
  <si>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</si>
  <si>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</si>
  <si>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</si>
  <si>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</si>
  <si>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</si>
  <si>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</si>
  <si>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</si>
  <si>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</si>
  <si>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</si>
  <si>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</si>
  <si>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</si>
  <si>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</si>
  <si>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</si>
  <si>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</si>
  <si>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</si>
  <si>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</si>
  <si>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</si>
  <si>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</si>
  <si>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</si>
  <si>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</si>
  <si>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</si>
  <si>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</si>
  <si>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</si>
  <si>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</si>
  <si>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</si>
  <si>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</si>
  <si>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</si>
  <si>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</si>
  <si>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</si>
  <si>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</si>
  <si>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</si>
  <si>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</si>
  <si>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</si>
  <si>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</si>
  <si>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</si>
  <si>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</si>
  <si>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</si>
  <si>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</si>
  <si>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</si>
  <si>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</si>
  <si>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</si>
  <si>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</si>
  <si>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</si>
  <si>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</si>
  <si>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</si>
  <si>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</si>
  <si>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</si>
  <si>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</si>
  <si>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</si>
  <si>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</si>
  <si>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</si>
  <si>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</si>
  <si>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</si>
  <si>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</si>
  <si>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</si>
  <si>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</si>
  <si>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</si>
  <si>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</si>
  <si>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</si>
  <si>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</si>
  <si>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</si>
  <si>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</si>
  <si>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</si>
  <si>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</si>
  <si>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</si>
  <si>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</si>
  <si>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</si>
  <si>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</si>
  <si>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</si>
  <si>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</si>
  <si>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</si>
  <si>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</si>
  <si>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</si>
  <si>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</si>
  <si>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</si>
  <si>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</si>
  <si>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</si>
  <si>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</si>
  <si>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</si>
  <si>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</si>
  <si>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</si>
  <si>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</si>
  <si>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</si>
  <si>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</si>
  <si>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</si>
  <si>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</si>
  <si>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</si>
  <si>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</si>
  <si>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</si>
  <si>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</si>
  <si>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</si>
  <si>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</si>
  <si>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</si>
  <si>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</si>
  <si>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</si>
  <si>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</si>
  <si>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</si>
  <si>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</si>
  <si>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</si>
  <si>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</si>
  <si>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</si>
  <si>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</si>
  <si>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</si>
  <si>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</si>
  <si>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</si>
  <si>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</si>
  <si>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</si>
  <si>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</si>
  <si>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</si>
  <si>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</si>
  <si>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</si>
  <si>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</si>
  <si>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</si>
  <si>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</si>
  <si>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</si>
  <si>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</si>
  <si>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</si>
  <si>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</si>
  <si>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</si>
  <si>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</si>
  <si>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</si>
  <si>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</si>
  <si>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</si>
  <si>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</si>
  <si>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</si>
  <si>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</si>
  <si>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</si>
  <si>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</si>
  <si>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</si>
  <si>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</si>
  <si>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</si>
  <si>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</si>
  <si>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</si>
  <si>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</si>
  <si>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</si>
  <si>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</si>
  <si>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</si>
  <si>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</si>
  <si>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</si>
  <si>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</si>
  <si>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</si>
  <si>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</si>
  <si>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</si>
  <si>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</si>
  <si>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</si>
  <si>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</si>
  <si>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</si>
  <si>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</si>
  <si>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</si>
  <si>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</si>
  <si>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</si>
  <si>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</si>
  <si>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</si>
  <si>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</si>
  <si>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</si>
  <si>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</si>
  <si>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</si>
  <si>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</si>
  <si>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</si>
  <si>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</si>
  <si>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</si>
  <si>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</si>
  <si>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</si>
  <si>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</si>
  <si>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</si>
  <si>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</si>
  <si>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</si>
  <si>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</si>
  <si>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</si>
  <si>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</si>
  <si>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</si>
  <si>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</si>
  <si>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</si>
  <si>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</si>
  <si>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</si>
  <si>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</si>
  <si>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</si>
  <si>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</si>
  <si>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</si>
  <si>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</si>
  <si>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</si>
  <si>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</si>
  <si>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</si>
  <si>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</si>
  <si>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</si>
  <si>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</si>
  <si>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</si>
  <si>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</si>
  <si>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</si>
  <si>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</si>
  <si>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</si>
  <si>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</si>
  <si>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</si>
  <si>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</si>
  <si>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</si>
  <si>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</si>
  <si>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</si>
  <si>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</si>
  <si>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</si>
  <si>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</si>
  <si>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</si>
  <si>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</si>
  <si>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</si>
  <si>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</si>
  <si>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</si>
  <si>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</si>
  <si>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</si>
  <si>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</si>
  <si>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</si>
  <si>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</si>
  <si>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</si>
  <si>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</si>
  <si>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</si>
  <si>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</si>
  <si>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</si>
  <si>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</si>
  <si>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</si>
  <si>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</si>
  <si>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</si>
  <si>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</si>
  <si>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</si>
  <si>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</si>
  <si>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</si>
  <si>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</si>
  <si>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</si>
  <si>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</si>
  <si>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</si>
  <si>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</si>
  <si>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</si>
  <si>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</si>
  <si>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</si>
  <si>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</si>
  <si>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</si>
  <si>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</si>
  <si>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</si>
  <si>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</si>
  <si>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</si>
  <si>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</si>
  <si>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</si>
  <si>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</si>
  <si>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</si>
  <si>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</si>
  <si>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</si>
  <si>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</si>
  <si>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</si>
  <si>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</si>
  <si>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</si>
  <si>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</si>
  <si>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</si>
  <si>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</si>
  <si>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</si>
  <si>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</si>
  <si>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</si>
  <si>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</si>
  <si>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</si>
  <si>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</si>
  <si>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</si>
  <si>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</si>
  <si>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</si>
  <si>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</si>
  <si>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</si>
  <si>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</si>
  <si>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</si>
  <si>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</si>
  <si>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</si>
  <si>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</si>
  <si>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</si>
  <si>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</si>
  <si>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</si>
  <si>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</si>
  <si>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</si>
  <si>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</si>
  <si>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</si>
  <si>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</si>
  <si>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</si>
  <si>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</si>
  <si>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</si>
  <si>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</si>
  <si>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</si>
  <si>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</si>
  <si>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</si>
  <si>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</si>
  <si>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</si>
  <si>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</si>
  <si>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</si>
  <si>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</si>
  <si>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</si>
  <si>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</si>
  <si>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</si>
  <si>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</si>
  <si>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</si>
  <si>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</si>
  <si>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</si>
  <si>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</si>
  <si>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</si>
  <si>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</si>
  <si>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</si>
  <si>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</si>
  <si>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</si>
  <si>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</si>
  <si>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</si>
  <si>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</si>
  <si>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</si>
  <si>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</si>
  <si>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</si>
  <si>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</si>
  <si>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</si>
  <si>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</si>
  <si>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</si>
  <si>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</si>
  <si>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</si>
  <si>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</si>
  <si>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</si>
  <si>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</si>
  <si>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</si>
  <si>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</si>
  <si>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</si>
  <si>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</si>
  <si>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</si>
  <si>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</si>
  <si>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</si>
  <si>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</si>
  <si>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</si>
  <si>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</si>
  <si>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</si>
  <si>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</si>
  <si>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</si>
  <si>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</si>
  <si>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</si>
  <si>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</si>
  <si>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</si>
  <si>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</si>
  <si>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</si>
  <si>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</si>
  <si>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</si>
  <si>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</si>
  <si>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</si>
  <si>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</si>
  <si>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</si>
  <si>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</si>
  <si>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</si>
  <si>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</si>
  <si>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</si>
  <si>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</si>
  <si>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</si>
  <si>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</si>
  <si>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</si>
  <si>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</si>
  <si>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</si>
  <si>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</si>
  <si>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</si>
  <si>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</si>
  <si>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</si>
  <si>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</si>
  <si>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</si>
  <si>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</si>
  <si>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</si>
  <si>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</si>
  <si>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</si>
  <si>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</si>
  <si>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</si>
  <si>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</si>
  <si>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</si>
  <si>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</si>
  <si>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</si>
  <si>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</si>
  <si>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</si>
  <si>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</si>
  <si>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</si>
  <si>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</si>
  <si>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</si>
  <si>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</si>
  <si>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</si>
  <si>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</si>
  <si>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</si>
  <si>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</si>
  <si>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</si>
  <si>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</si>
  <si>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</si>
  <si>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</si>
  <si>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</si>
  <si>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</si>
  <si>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</si>
  <si>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</si>
  <si>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</si>
  <si>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</si>
  <si>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</si>
  <si>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</si>
  <si>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</si>
  <si>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</si>
  <si>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</si>
  <si>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</si>
  <si>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</si>
  <si>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</si>
  <si>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</si>
  <si>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</si>
  <si>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</si>
  <si>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</si>
  <si>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</si>
  <si>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</si>
  <si>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</si>
  <si>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</si>
  <si>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</si>
  <si>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</si>
  <si>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</si>
  <si>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</si>
  <si>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</si>
  <si>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</si>
  <si>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</si>
  <si>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</si>
  <si>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</si>
  <si>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</si>
  <si>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</si>
  <si>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</si>
  <si>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</si>
  <si>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</si>
  <si>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</si>
  <si>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</si>
  <si>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</si>
  <si>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</si>
  <si>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</si>
  <si>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</si>
  <si>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</si>
  <si>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</si>
  <si>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</si>
  <si>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</si>
  <si>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</si>
  <si>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</si>
  <si>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</si>
  <si>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</si>
  <si>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</si>
  <si>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</si>
  <si>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</si>
  <si>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</si>
  <si>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</si>
  <si>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</si>
  <si>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</si>
  <si>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</si>
  <si>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</si>
  <si>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</si>
  <si>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</si>
  <si>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</si>
  <si>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</si>
  <si>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</si>
  <si>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</si>
  <si>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</si>
  <si>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</si>
  <si>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</si>
  <si>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</si>
  <si>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</si>
  <si>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</si>
  <si>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</si>
  <si>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</si>
  <si>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</si>
  <si>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</si>
  <si>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</si>
  <si>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</si>
  <si>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</si>
  <si>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</si>
  <si>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</si>
  <si>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</si>
  <si>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</si>
  <si>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</si>
  <si>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</si>
  <si>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</si>
  <si>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</si>
  <si>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</si>
  <si>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</si>
  <si>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</si>
  <si>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</si>
  <si>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</si>
  <si>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</si>
  <si>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</si>
  <si>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</si>
  <si>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</si>
  <si>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</si>
  <si>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</si>
  <si>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</si>
  <si>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</si>
  <si>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</si>
  <si>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</si>
  <si>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</si>
  <si>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</si>
  <si>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</si>
  <si>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</si>
  <si>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</si>
  <si>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</si>
  <si>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</si>
  <si>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</si>
  <si>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</si>
  <si>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</si>
  <si>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</si>
  <si>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</si>
  <si>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</si>
  <si>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</si>
  <si>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</si>
  <si>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</si>
  <si>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</si>
  <si>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</si>
  <si>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</si>
  <si>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</si>
  <si>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</si>
  <si>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</si>
  <si>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</si>
  <si>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</si>
  <si>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</si>
  <si>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</si>
  <si>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</si>
  <si>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</si>
  <si>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</si>
  <si>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</si>
  <si>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</si>
  <si>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</si>
  <si>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</si>
  <si>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</si>
  <si>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</si>
  <si>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</si>
  <si>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</si>
  <si>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</si>
  <si>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</si>
  <si>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</si>
  <si>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</si>
  <si>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</si>
  <si>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</si>
  <si>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</si>
  <si>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</si>
  <si>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</si>
  <si>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</si>
  <si>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</si>
  <si>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</si>
  <si>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</si>
  <si>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</si>
  <si>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</si>
  <si>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</si>
  <si>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</si>
  <si>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</si>
  <si>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</si>
  <si>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</si>
  <si>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</si>
  <si>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</si>
  <si>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</si>
  <si>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</si>
  <si>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</si>
  <si>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</si>
  <si>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</si>
  <si>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</si>
  <si>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</si>
  <si>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</si>
  <si>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</si>
  <si>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</si>
  <si>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</si>
  <si>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</si>
  <si>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</si>
  <si>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</si>
  <si>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</si>
  <si>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</si>
  <si>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</si>
  <si>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</si>
  <si>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</si>
  <si>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</si>
  <si>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</si>
  <si>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</si>
  <si>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</si>
  <si>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</si>
  <si>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</si>
  <si>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</si>
  <si>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</si>
  <si>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</si>
  <si>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</si>
  <si>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</si>
  <si>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</si>
  <si>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</si>
  <si>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</si>
  <si>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</si>
  <si>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</si>
  <si>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</si>
  <si>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</si>
  <si>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</si>
  <si>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</si>
  <si>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</si>
  <si>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</si>
  <si>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</si>
  <si>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</si>
  <si>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</si>
  <si>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</si>
  <si>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</si>
  <si>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</si>
  <si>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</si>
  <si>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</si>
  <si>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</si>
  <si>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</si>
  <si>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</si>
  <si>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</si>
  <si>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</si>
  <si>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</si>
  <si>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</si>
  <si>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</si>
  <si>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</si>
  <si>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</si>
  <si>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</si>
  <si>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</si>
  <si>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</si>
  <si>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</si>
  <si>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</si>
  <si>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</si>
  <si>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</si>
  <si>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</si>
  <si>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</si>
  <si>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</si>
  <si>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</si>
  <si>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</si>
  <si>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</si>
  <si>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</si>
  <si>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</si>
  <si>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</si>
  <si>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</si>
  <si>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</si>
  <si>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</si>
  <si>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</si>
  <si>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</si>
  <si>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</si>
  <si>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</si>
  <si>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</si>
  <si>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</si>
  <si>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</si>
  <si>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</si>
  <si>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</si>
  <si>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</si>
  <si>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</si>
  <si>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</si>
  <si>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</si>
  <si>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</si>
  <si>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</si>
  <si>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</si>
  <si>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</si>
  <si>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</si>
  <si>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</si>
  <si>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</si>
  <si>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</si>
  <si>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</si>
  <si>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</si>
  <si>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</si>
  <si>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</si>
  <si>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</si>
  <si>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</si>
  <si>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</si>
  <si>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</si>
  <si>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</si>
  <si>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</si>
  <si>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</si>
  <si>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</si>
  <si>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</si>
  <si>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</si>
  <si>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</si>
  <si>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</si>
  <si>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</si>
  <si>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</si>
  <si>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</si>
  <si>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</si>
  <si>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</si>
  <si>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</si>
  <si>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</si>
  <si>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</si>
  <si>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</si>
  <si>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</si>
  <si>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</si>
  <si>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</si>
  <si>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</si>
  <si>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</si>
  <si>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</si>
  <si>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</si>
  <si>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</si>
  <si>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</si>
  <si>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</si>
  <si>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</si>
  <si>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</si>
  <si>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</si>
  <si>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</si>
  <si>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</si>
  <si>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</si>
  <si>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</si>
  <si>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</si>
  <si>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</si>
  <si>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</si>
  <si>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</si>
  <si>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</si>
  <si>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</si>
  <si>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</si>
  <si>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</si>
  <si>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</si>
  <si>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</si>
  <si>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</si>
  <si>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</si>
  <si>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</si>
  <si>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</si>
  <si>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</si>
  <si>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</si>
  <si>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</si>
  <si>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</si>
  <si>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</si>
  <si>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</si>
  <si>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</si>
  <si>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</si>
  <si>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</si>
  <si>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</si>
  <si>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</si>
  <si>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</si>
  <si>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</si>
  <si>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</si>
  <si>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</si>
  <si>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</si>
  <si>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</si>
  <si>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</si>
  <si>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</si>
  <si>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</si>
  <si>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</si>
  <si>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</si>
  <si>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</si>
  <si>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</si>
  <si>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</si>
  <si>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</si>
  <si>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</si>
  <si>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</si>
  <si>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</si>
  <si>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</si>
  <si>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</si>
  <si>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</si>
  <si>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</si>
  <si>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</si>
  <si>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</si>
  <si>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</si>
  <si>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</si>
  <si>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</si>
  <si>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</si>
  <si>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</si>
  <si>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</si>
  <si>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</si>
  <si>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</si>
  <si>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</si>
  <si>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</si>
  <si>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</si>
  <si>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</si>
  <si>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</si>
  <si>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</si>
  <si>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</si>
  <si>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</si>
  <si>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</si>
  <si>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</si>
  <si>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</si>
  <si>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</si>
  <si>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</si>
  <si>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</si>
  <si>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</si>
  <si>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</si>
  <si>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</si>
  <si>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</si>
  <si>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</si>
  <si>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</si>
  <si>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</si>
  <si>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</si>
  <si>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</si>
  <si>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</si>
  <si>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</si>
  <si>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</si>
  <si>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</si>
  <si>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</si>
  <si>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</si>
  <si>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</si>
  <si>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</si>
  <si>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</si>
  <si>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</si>
  <si>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</si>
  <si>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</si>
  <si>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</si>
  <si>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</si>
  <si>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</si>
  <si>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</si>
  <si>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</si>
  <si>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</si>
  <si>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</si>
  <si>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</si>
  <si>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</si>
  <si>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</si>
  <si>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</si>
  <si>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</si>
  <si>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</si>
  <si>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</si>
  <si>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</si>
  <si>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</si>
  <si>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</si>
  <si>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</si>
  <si>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</si>
  <si>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</si>
  <si>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</si>
  <si>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</si>
  <si>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</si>
  <si>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</si>
  <si>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</si>
  <si>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</si>
  <si>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</si>
  <si>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</si>
  <si>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</si>
  <si>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</si>
  <si>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</si>
  <si>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</si>
  <si>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</si>
  <si>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</si>
  <si>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</si>
  <si>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</si>
  <si>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</si>
  <si>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</si>
  <si>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</si>
  <si>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</si>
  <si>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</si>
  <si>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</si>
  <si>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</si>
  <si>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</si>
  <si>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</si>
  <si>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</si>
  <si>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</si>
  <si>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</si>
  <si>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</si>
  <si>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</si>
  <si>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</si>
  <si>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</si>
  <si>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</si>
  <si>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</si>
  <si>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</si>
  <si>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</si>
  <si>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</si>
  <si>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</si>
  <si>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</si>
  <si>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</si>
  <si>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</si>
  <si>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</si>
  <si>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</si>
  <si>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</si>
  <si>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</si>
  <si>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</si>
  <si>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</si>
  <si>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</si>
  <si>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</si>
  <si>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</si>
  <si>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</si>
  <si>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</si>
  <si>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</si>
  <si>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</si>
  <si>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</si>
  <si>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</si>
  <si>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</si>
  <si>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</si>
  <si>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</si>
  <si>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</si>
  <si>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</si>
  <si>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</si>
  <si>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</si>
  <si>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</si>
  <si>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</si>
  <si>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</si>
  <si>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</si>
  <si>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</si>
  <si>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</si>
  <si>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</si>
  <si>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</si>
  <si>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</si>
  <si>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</si>
  <si>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</si>
  <si>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</si>
  <si>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</si>
  <si>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</si>
  <si>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</si>
  <si>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</si>
  <si>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</si>
  <si>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</si>
  <si>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</si>
  <si>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</si>
  <si>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</si>
  <si>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</si>
  <si>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</si>
  <si>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</si>
  <si>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</si>
  <si>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</si>
  <si>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</si>
  <si>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</si>
  <si>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</si>
  <si>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</si>
  <si>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</si>
  <si>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</si>
  <si>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</si>
  <si>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</si>
  <si>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</si>
  <si>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</si>
  <si>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</si>
  <si>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</si>
  <si>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</si>
  <si>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</si>
  <si>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</si>
  <si>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</si>
  <si>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</si>
  <si>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</si>
  <si>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</si>
  <si>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</si>
  <si>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</si>
  <si>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</si>
  <si>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</si>
  <si>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</si>
  <si>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</si>
  <si>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</si>
  <si>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</si>
  <si>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</si>
  <si>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</si>
  <si>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</si>
  <si>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</si>
  <si>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</si>
  <si>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</si>
  <si>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</si>
  <si>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</si>
  <si>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</si>
  <si>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</si>
  <si>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</si>
  <si>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</si>
  <si>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</si>
  <si>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</si>
  <si>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</si>
  <si>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</si>
  <si>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</si>
  <si>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</si>
  <si>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</si>
  <si>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</si>
  <si>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</si>
  <si>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</si>
  <si>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</si>
  <si>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</si>
  <si>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</si>
  <si>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</si>
  <si>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</si>
  <si>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</si>
  <si>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</si>
  <si>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</si>
  <si>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</si>
  <si>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</si>
  <si>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</si>
  <si>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</si>
  <si>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</si>
  <si>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</si>
  <si>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</si>
  <si>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</si>
  <si>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</si>
  <si>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</si>
  <si>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</si>
  <si>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</si>
  <si>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</si>
  <si>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</si>
  <si>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</si>
  <si>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</si>
  <si>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</si>
  <si>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</si>
  <si>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</si>
  <si>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</si>
  <si>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</si>
  <si>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</si>
  <si>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</si>
  <si>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</si>
  <si>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</si>
  <si>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</si>
  <si>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</si>
  <si>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</si>
  <si>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</si>
  <si>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</si>
  <si>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</si>
  <si>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</si>
  <si>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</si>
  <si>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</si>
  <si>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</si>
  <si>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</si>
  <si>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</si>
  <si>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</si>
  <si>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</si>
  <si>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</si>
  <si>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</si>
  <si>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</si>
  <si>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</si>
  <si>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</si>
  <si>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</si>
  <si>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</si>
  <si>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</si>
  <si>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</si>
  <si>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</si>
  <si>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</si>
  <si>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</si>
  <si>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</si>
  <si>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</si>
  <si>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</si>
  <si>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</si>
  <si>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</si>
  <si>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</si>
  <si>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</si>
  <si>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</si>
  <si>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</si>
  <si>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</si>
  <si>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</si>
  <si>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</si>
  <si>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</si>
  <si>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</si>
  <si>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</si>
  <si>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</si>
  <si>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</si>
  <si>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</si>
  <si>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</si>
  <si>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</si>
  <si>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</si>
  <si>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</si>
  <si>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</si>
  <si>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</si>
  <si>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</si>
  <si>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</si>
  <si>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</si>
  <si>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</si>
  <si>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</si>
  <si>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</si>
  <si>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</si>
  <si>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</si>
  <si>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</si>
  <si>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</si>
  <si>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</si>
  <si>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</si>
  <si>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</si>
  <si>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</si>
  <si>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</si>
  <si>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</si>
  <si>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</si>
  <si>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</si>
  <si>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</si>
  <si>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</si>
  <si>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</si>
  <si>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</si>
  <si>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</si>
  <si>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</si>
  <si>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</si>
  <si>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</si>
  <si>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</si>
  <si>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</si>
  <si>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</si>
  <si>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</si>
  <si>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</si>
  <si>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</si>
  <si>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</si>
  <si>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</si>
  <si>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</si>
  <si>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</si>
  <si>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</si>
  <si>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</si>
  <si>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</si>
  <si>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</si>
  <si>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</si>
  <si>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</si>
  <si>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</si>
  <si>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</si>
  <si>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</si>
  <si>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</si>
  <si>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</si>
  <si>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</si>
  <si>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</si>
  <si>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</si>
  <si>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</si>
  <si>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</si>
  <si>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</si>
  <si>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</si>
  <si>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</si>
  <si>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</si>
  <si>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</si>
  <si>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</si>
  <si>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</si>
  <si>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</si>
  <si>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</si>
  <si>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</si>
  <si>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</si>
  <si>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</si>
  <si>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</si>
  <si>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</si>
  <si>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</si>
  <si>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</si>
  <si>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</si>
  <si>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</si>
  <si>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</si>
  <si>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</si>
  <si>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</si>
  <si>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</si>
  <si>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</si>
  <si>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</si>
  <si>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</si>
  <si>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</si>
  <si>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</si>
  <si>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</si>
  <si>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</si>
  <si>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</si>
  <si>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</si>
  <si>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</si>
  <si>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</si>
  <si>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</si>
  <si>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</si>
  <si>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</si>
  <si>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</si>
  <si>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</si>
  <si>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</si>
  <si>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</si>
  <si>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</si>
  <si>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</si>
  <si>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</si>
  <si>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</si>
  <si>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</si>
  <si>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</si>
  <si>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</si>
  <si>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</si>
  <si>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</si>
  <si>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</si>
  <si>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</si>
  <si>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</si>
  <si>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</si>
  <si>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</si>
  <si>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</si>
  <si>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</si>
  <si>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</si>
  <si>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</si>
  <si>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</si>
  <si>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</si>
  <si>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</si>
  <si>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</si>
  <si>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</si>
  <si>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</si>
  <si>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</si>
  <si>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</si>
  <si>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</si>
  <si>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</si>
  <si>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</si>
  <si>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</si>
  <si>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</si>
  <si>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</si>
  <si>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</si>
  <si>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</si>
  <si>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</si>
  <si>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</si>
  <si>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</si>
  <si>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</si>
  <si>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</si>
  <si>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</si>
  <si>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</si>
  <si>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</si>
  <si>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</si>
  <si>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</si>
  <si>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</si>
  <si>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</si>
  <si>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</si>
  <si>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</si>
  <si>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</si>
  <si>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</si>
  <si>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</si>
  <si>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</si>
  <si>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</si>
  <si>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</si>
  <si>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</si>
  <si>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</si>
  <si>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</si>
  <si>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</si>
  <si>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</si>
  <si>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</si>
  <si>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</si>
  <si>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</si>
  <si>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</si>
  <si>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</si>
  <si>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</si>
  <si>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</si>
  <si>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</si>
  <si>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</si>
  <si>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</si>
  <si>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</si>
  <si>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</si>
  <si>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</si>
  <si>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</si>
  <si>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</si>
  <si>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</si>
  <si>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</si>
  <si>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</si>
  <si>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</si>
  <si>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</si>
  <si>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</si>
  <si>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</si>
  <si>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</si>
  <si>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</si>
  <si>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</si>
  <si>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</si>
  <si>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</si>
  <si>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</si>
  <si>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</si>
  <si>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</si>
  <si>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</si>
  <si>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</si>
  <si>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</si>
  <si>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</si>
  <si>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</si>
  <si>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</si>
  <si>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</si>
  <si>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</si>
  <si>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</si>
  <si>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</si>
  <si>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</si>
  <si>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</si>
  <si>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</si>
  <si>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</si>
  <si>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</si>
  <si>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</si>
  <si>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</si>
  <si>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</si>
  <si>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</si>
  <si>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</si>
  <si>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</si>
  <si>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</si>
  <si>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</si>
  <si>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</si>
  <si>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</si>
  <si>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</si>
  <si>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</si>
  <si>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</si>
  <si>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</si>
  <si>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</si>
  <si>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</si>
  <si>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</si>
  <si>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</si>
  <si>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</si>
  <si>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</si>
  <si>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</si>
  <si>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</si>
  <si>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</si>
  <si>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</si>
  <si>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</si>
  <si>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</si>
  <si>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</si>
  <si>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</si>
  <si>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</si>
  <si>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</si>
  <si>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</si>
  <si>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</si>
  <si>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</si>
  <si>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</si>
  <si>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</si>
  <si>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</si>
  <si>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</si>
  <si>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</si>
  <si>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</si>
  <si>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</si>
  <si>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</si>
  <si>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</si>
  <si>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</si>
  <si>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</si>
  <si>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</si>
  <si>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</si>
  <si>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</si>
  <si>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</si>
  <si>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</si>
  <si>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</si>
  <si>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</si>
  <si>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</si>
  <si>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</si>
  <si>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</si>
  <si>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</si>
  <si>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</si>
  <si>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</si>
  <si>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</si>
  <si>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</si>
  <si>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</si>
  <si>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</si>
  <si>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</si>
  <si>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</si>
  <si>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</si>
  <si>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</si>
  <si>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</si>
  <si>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</si>
  <si>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</si>
  <si>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</si>
  <si>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</si>
  <si>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</si>
  <si>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</si>
  <si>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</si>
  <si>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</si>
  <si>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</si>
  <si>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</si>
  <si>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</si>
  <si>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</si>
  <si>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</si>
  <si>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</si>
  <si>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</si>
  <si>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</si>
  <si>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</si>
  <si>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</si>
  <si>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</si>
  <si>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</si>
  <si>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</si>
  <si>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</si>
  <si>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</si>
  <si>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</si>
  <si>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</si>
  <si>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</si>
  <si>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</si>
  <si>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</si>
  <si>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</si>
  <si>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</si>
  <si>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</si>
  <si>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</si>
  <si>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</si>
  <si>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</si>
  <si>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</si>
  <si>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</si>
  <si>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</si>
  <si>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</si>
  <si>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</si>
  <si>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</si>
  <si>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</si>
  <si>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</si>
  <si>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</si>
  <si>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</si>
  <si>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</si>
  <si>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</si>
  <si>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</si>
  <si>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</si>
  <si>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</si>
  <si>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</si>
  <si>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</si>
  <si>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</si>
  <si>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</si>
  <si>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</si>
  <si>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</si>
  <si>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</si>
  <si>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</si>
  <si>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</si>
  <si>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</si>
  <si>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</si>
  <si>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</si>
  <si>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</si>
  <si>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</si>
  <si>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</si>
  <si>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</si>
  <si>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</si>
  <si>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</si>
  <si>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</si>
  <si>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</si>
  <si>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</si>
  <si>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</si>
  <si>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</si>
  <si>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</si>
  <si>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</si>
  <si>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</si>
  <si>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</si>
  <si>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</si>
  <si>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</si>
  <si>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</si>
  <si>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</si>
  <si>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</si>
  <si>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</si>
  <si>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</si>
  <si>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</si>
  <si>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</si>
  <si>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</si>
  <si>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</si>
  <si>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</si>
  <si>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</si>
  <si>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</si>
  <si>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</si>
  <si>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</si>
  <si>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</si>
  <si>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</si>
  <si>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</si>
  <si>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</si>
  <si>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</si>
  <si>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</si>
  <si>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</si>
  <si>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</si>
  <si>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</si>
  <si>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</si>
  <si>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</si>
  <si>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</si>
  <si>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</si>
  <si>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</si>
  <si>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</si>
  <si>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</si>
  <si>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</si>
  <si>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</si>
  <si>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</si>
  <si>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</si>
  <si>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</si>
  <si>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</si>
  <si>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</si>
  <si>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</si>
  <si>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</si>
  <si>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</si>
  <si>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</si>
  <si>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</si>
  <si>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</si>
  <si>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</si>
  <si>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</si>
  <si>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</si>
  <si>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</si>
  <si>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</si>
  <si>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</si>
  <si>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</si>
  <si>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</si>
  <si>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</si>
  <si>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</si>
  <si>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</si>
  <si>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</si>
  <si>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</si>
  <si>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</si>
  <si>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</si>
  <si>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</si>
  <si>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</si>
  <si>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</si>
  <si>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</si>
  <si>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</si>
  <si>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</si>
  <si>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</si>
  <si>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</si>
  <si>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</si>
  <si>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</si>
  <si>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</si>
  <si>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</si>
  <si>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</si>
  <si>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</si>
  <si>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</si>
  <si>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</si>
  <si>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</si>
  <si>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</si>
  <si>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</si>
  <si>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</si>
  <si>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</si>
  <si>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</si>
  <si>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</si>
  <si>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</si>
  <si>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</si>
  <si>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</si>
  <si>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</si>
  <si>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</si>
  <si>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</si>
  <si>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</si>
  <si>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</si>
  <si>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</si>
  <si>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</si>
  <si>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</si>
  <si>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</si>
  <si>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</si>
  <si>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</si>
  <si>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</si>
  <si>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</si>
  <si>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</si>
  <si>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</si>
  <si>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</si>
  <si>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</si>
  <si>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</si>
  <si>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</si>
  <si>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</si>
  <si>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</si>
  <si>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</si>
  <si>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</si>
  <si>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</si>
  <si>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</si>
  <si>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</si>
  <si>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</si>
  <si>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</si>
  <si>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</si>
  <si>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</si>
  <si>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</si>
  <si>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</si>
  <si>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</si>
  <si>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</si>
  <si>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</si>
  <si>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</si>
  <si>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</si>
  <si>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</si>
  <si>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</si>
  <si>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</si>
  <si>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</si>
  <si>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</si>
  <si>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</si>
  <si>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</si>
  <si>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</si>
  <si>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</si>
  <si>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</si>
  <si>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</si>
  <si>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</si>
  <si>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</si>
  <si>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</si>
  <si>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</si>
  <si>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</si>
  <si>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</si>
  <si>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</si>
  <si>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</si>
  <si>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</si>
  <si>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</si>
  <si>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</si>
  <si>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</si>
  <si>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</si>
  <si>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</si>
  <si>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</si>
  <si>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</si>
  <si>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</si>
  <si>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</si>
  <si>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</si>
  <si>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</si>
  <si>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</si>
  <si>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</si>
  <si>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</si>
  <si>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</si>
  <si>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</si>
  <si>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</si>
  <si>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</si>
  <si>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</si>
  <si>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</si>
  <si>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</si>
  <si>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</si>
  <si>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</si>
  <si>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</si>
  <si>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</si>
  <si>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</si>
  <si>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</si>
  <si>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</si>
  <si>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</si>
  <si>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</si>
  <si>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</si>
  <si>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</si>
  <si>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</si>
  <si>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</si>
  <si>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</si>
  <si>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</si>
  <si>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</si>
  <si>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</si>
  <si>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</si>
  <si>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</si>
  <si>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</si>
  <si>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</si>
  <si>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</si>
  <si>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</si>
  <si>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</si>
  <si>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</si>
  <si>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</si>
  <si>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</si>
  <si>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</si>
  <si>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</si>
  <si>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</si>
  <si>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</si>
  <si>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</si>
  <si>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</si>
  <si>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</si>
  <si>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</si>
  <si>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</si>
  <si>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</si>
  <si>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</si>
  <si>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</si>
  <si>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</si>
  <si>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</si>
  <si>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</si>
  <si>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</si>
  <si>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</si>
  <si>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</si>
  <si>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</si>
  <si>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</si>
  <si>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</si>
  <si>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</si>
  <si>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</si>
  <si>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</si>
  <si>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</si>
  <si>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</si>
  <si>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</si>
  <si>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</si>
  <si>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</si>
  <si>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</si>
  <si>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</si>
  <si>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</si>
  <si>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</si>
  <si>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</si>
  <si>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</si>
  <si>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</si>
  <si>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</si>
  <si>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</si>
  <si>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</si>
  <si>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</si>
  <si>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</si>
  <si>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</si>
  <si>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</si>
  <si>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</si>
  <si>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</si>
  <si>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</si>
  <si>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</si>
  <si>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</si>
  <si>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</si>
  <si>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</si>
  <si>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</si>
  <si>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</si>
  <si>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</si>
  <si>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</si>
  <si>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</si>
  <si>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</si>
  <si>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</si>
  <si>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</si>
  <si>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</si>
  <si>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</si>
  <si>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</si>
  <si>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</si>
  <si>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</si>
  <si>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</si>
  <si>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</si>
  <si>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</si>
  <si>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</si>
  <si>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</si>
  <si>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</si>
  <si>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</si>
  <si>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</si>
  <si>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</si>
  <si>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</si>
  <si>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</si>
  <si>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</si>
  <si>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</si>
  <si>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</si>
  <si>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</si>
  <si>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</si>
  <si>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</si>
  <si>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</si>
  <si>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</si>
  <si>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</si>
  <si>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</si>
  <si>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</si>
  <si>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</si>
  <si>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</si>
  <si>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</si>
  <si>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</si>
  <si>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</si>
  <si>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</si>
  <si>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</si>
  <si>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</si>
  <si>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</si>
  <si>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</si>
  <si>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</si>
  <si>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</si>
  <si>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</si>
  <si>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</si>
  <si>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</si>
  <si>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</si>
  <si>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</si>
  <si>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</si>
  <si>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</si>
  <si>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</si>
  <si>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</si>
  <si>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</si>
  <si>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</si>
  <si>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</si>
  <si>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</si>
  <si>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</si>
  <si>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</si>
  <si>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</si>
  <si>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</si>
  <si>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</si>
  <si>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</si>
  <si>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</si>
  <si>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</si>
  <si>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</si>
  <si>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</si>
  <si>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</si>
  <si>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</si>
  <si>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</si>
  <si>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</si>
  <si>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</si>
  <si>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</si>
  <si>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</si>
  <si>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</si>
  <si>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</si>
  <si>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</si>
  <si>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</si>
  <si>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</si>
  <si>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</si>
  <si>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</si>
  <si>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</si>
  <si>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</si>
  <si>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</si>
  <si>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</si>
  <si>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</si>
  <si>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</si>
  <si>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</si>
  <si>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</si>
  <si>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</si>
  <si>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</si>
  <si>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</si>
  <si>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</si>
  <si>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</si>
  <si>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</si>
  <si>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</si>
  <si>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</si>
  <si>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</si>
  <si>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</si>
  <si>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</si>
  <si>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</si>
  <si>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</si>
  <si>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</si>
  <si>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</si>
  <si>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</si>
  <si>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</si>
  <si>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</si>
  <si>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</si>
  <si>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</si>
  <si>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</si>
  <si>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</si>
  <si>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</si>
  <si>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</si>
  <si>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</si>
  <si>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</si>
  <si>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</si>
  <si>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</si>
  <si>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</si>
  <si>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</si>
  <si>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</si>
  <si>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</si>
  <si>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</si>
  <si>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</si>
  <si>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</si>
  <si>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</si>
  <si>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</si>
  <si>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</si>
  <si>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</si>
  <si>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</si>
  <si>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</si>
  <si>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</si>
  <si>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</si>
  <si>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</si>
  <si>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</si>
  <si>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</si>
  <si>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</si>
  <si>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</si>
  <si>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</si>
  <si>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</si>
  <si>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</si>
  <si>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</si>
  <si>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</si>
  <si>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</si>
  <si>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</si>
  <si>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</si>
  <si>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</si>
  <si>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</si>
  <si>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</si>
  <si>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</si>
  <si>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</si>
  <si>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</si>
  <si>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</si>
  <si>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</si>
  <si>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</si>
  <si>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</si>
  <si>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</si>
  <si>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</si>
  <si>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</si>
  <si>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</si>
  <si>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</si>
  <si>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</si>
  <si>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</si>
  <si>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</si>
  <si>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</si>
  <si>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</si>
  <si>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</si>
  <si>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</si>
  <si>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</si>
  <si>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</si>
  <si>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</si>
  <si>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</si>
  <si>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</si>
  <si>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</si>
  <si>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</si>
  <si>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</si>
  <si>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</si>
  <si>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</si>
  <si>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</si>
  <si>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</si>
  <si>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</si>
  <si>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</si>
  <si>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</si>
  <si>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</si>
  <si>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</si>
  <si>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</si>
  <si>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</si>
  <si>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</si>
  <si>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</si>
  <si>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</si>
  <si>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</si>
  <si>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</si>
  <si>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</si>
  <si>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</si>
  <si>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</si>
  <si>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</si>
  <si>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</si>
  <si>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</si>
  <si>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</si>
  <si>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</si>
  <si>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</si>
  <si>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</si>
  <si>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</si>
  <si>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</si>
  <si>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</si>
  <si>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</si>
  <si>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</si>
  <si>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</si>
  <si>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</si>
  <si>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</si>
  <si>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</si>
  <si>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</si>
  <si>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</si>
  <si>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</si>
  <si>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</si>
  <si>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</si>
  <si>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</si>
  <si>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</si>
  <si>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</si>
  <si>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</si>
  <si>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</si>
  <si>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</si>
  <si>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</si>
  <si>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</si>
  <si>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</si>
  <si>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</si>
  <si>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</si>
  <si>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</si>
  <si>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</si>
  <si>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</si>
  <si>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</si>
  <si>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</si>
  <si>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</si>
  <si>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</si>
  <si>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</si>
  <si>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</si>
  <si>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</si>
  <si>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</si>
  <si>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</si>
  <si>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</si>
  <si>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</si>
  <si>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</si>
  <si>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</si>
  <si>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</si>
  <si>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</si>
  <si>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</si>
  <si>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</si>
  <si>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</si>
  <si>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</si>
  <si>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</si>
  <si>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</si>
  <si>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</si>
  <si>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</si>
  <si>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</si>
  <si>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</si>
  <si>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</si>
  <si>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</si>
  <si>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</si>
  <si>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</si>
  <si>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</si>
  <si>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</si>
  <si>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</si>
  <si>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</si>
  <si>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</si>
  <si>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</si>
  <si>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</si>
  <si>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</si>
  <si>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</si>
  <si>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</si>
  <si>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</si>
  <si>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</si>
  <si>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</si>
  <si>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</si>
  <si>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</si>
  <si>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</si>
  <si>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</si>
  <si>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</si>
  <si>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</si>
  <si>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</si>
  <si>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</si>
  <si>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</si>
  <si>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</si>
  <si>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</si>
  <si>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</si>
  <si>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</si>
  <si>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</si>
  <si>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</si>
  <si>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</si>
  <si>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</si>
  <si>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</si>
  <si>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</si>
  <si>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</si>
  <si>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</si>
  <si>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</si>
  <si>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</si>
  <si>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</si>
  <si>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</si>
  <si>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</si>
  <si>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</si>
  <si>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</si>
  <si>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</si>
  <si>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</si>
  <si>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</si>
  <si>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</si>
  <si>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</si>
  <si>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</si>
  <si>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</si>
  <si>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</si>
  <si>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</si>
  <si>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</si>
  <si>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</si>
  <si>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</si>
  <si>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</si>
  <si>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</si>
  <si>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</si>
  <si>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</si>
  <si>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</si>
  <si>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</si>
  <si>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</si>
  <si>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</si>
  <si>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</si>
  <si>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</si>
  <si>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</si>
  <si>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</si>
  <si>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</si>
  <si>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</si>
  <si>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</si>
  <si>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</si>
  <si>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</si>
  <si>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</si>
  <si>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</si>
  <si>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</si>
  <si>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</si>
  <si>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</si>
  <si>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</si>
  <si>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</si>
  <si>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</si>
  <si>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</si>
  <si>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</si>
  <si>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</si>
  <si>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</si>
  <si>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</si>
  <si>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</si>
  <si>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</si>
  <si>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</si>
  <si>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</si>
  <si>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</si>
  <si>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</si>
  <si>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</si>
  <si>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</si>
  <si>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</si>
  <si>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</si>
  <si>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</si>
  <si>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</si>
  <si>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</si>
  <si>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</si>
  <si>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</si>
  <si>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</si>
  <si>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</si>
  <si>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</si>
  <si>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</si>
  <si>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</si>
  <si>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</si>
  <si>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</si>
  <si>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</si>
  <si>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</si>
  <si>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</si>
  <si>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</si>
  <si>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</si>
  <si>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</si>
  <si>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</si>
  <si>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</si>
  <si>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</si>
  <si>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</si>
  <si>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</si>
  <si>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</si>
  <si>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</si>
  <si>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</si>
  <si>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</si>
  <si>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</si>
  <si>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</si>
  <si>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</si>
  <si>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</si>
  <si>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</si>
  <si>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</si>
  <si>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</si>
  <si>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</si>
  <si>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</si>
  <si>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</si>
  <si>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</si>
  <si>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</si>
  <si>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</si>
  <si>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</si>
  <si>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</si>
  <si>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</si>
  <si>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</si>
  <si>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</si>
  <si>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</si>
  <si>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</si>
  <si>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</si>
  <si>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</si>
  <si>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</si>
  <si>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</si>
  <si>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</si>
  <si>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</si>
  <si>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</si>
  <si>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</si>
  <si>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</si>
  <si>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</si>
  <si>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</si>
  <si>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</si>
  <si>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</si>
  <si>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</si>
  <si>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</si>
  <si>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</si>
  <si>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</si>
  <si>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</si>
  <si>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</si>
  <si>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</si>
  <si>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</si>
  <si>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</si>
  <si>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</si>
  <si>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</si>
  <si>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</si>
  <si>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</si>
  <si>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</si>
  <si>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</si>
  <si>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</si>
  <si>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</si>
  <si>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</si>
  <si>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</si>
  <si>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</si>
  <si>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</si>
  <si>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</si>
  <si>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</si>
  <si>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</si>
  <si>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</si>
  <si>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</si>
  <si>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</si>
  <si>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</si>
  <si>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</si>
  <si>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</si>
  <si>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</si>
  <si>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</si>
  <si>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</si>
  <si>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</si>
  <si>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</si>
  <si>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</si>
  <si>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</si>
  <si>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</si>
  <si>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</si>
  <si>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</si>
  <si>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</si>
  <si>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</si>
  <si>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</si>
  <si>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</si>
  <si>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</si>
  <si>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</si>
  <si>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</si>
  <si>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</si>
  <si>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</si>
  <si>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</si>
  <si>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</si>
  <si>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</si>
  <si>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</si>
  <si>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</si>
  <si>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</si>
  <si>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</si>
  <si>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</si>
  <si>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</si>
  <si>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</si>
  <si>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</si>
  <si>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</si>
  <si>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</si>
  <si>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</si>
  <si>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</si>
  <si>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</si>
  <si>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</si>
  <si>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</si>
  <si>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</si>
  <si>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</si>
  <si>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</si>
  <si>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</si>
  <si>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</si>
  <si>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</si>
  <si>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</si>
  <si>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</si>
  <si>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</si>
  <si>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</si>
  <si>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</si>
  <si>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</si>
  <si>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</si>
  <si>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</si>
  <si>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</si>
  <si>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</si>
  <si>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</si>
  <si>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</si>
  <si>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</si>
  <si>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</si>
  <si>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</si>
  <si>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</si>
  <si>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</si>
  <si>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</si>
  <si>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</si>
  <si>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</si>
  <si>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</si>
  <si>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</si>
  <si>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</si>
  <si>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</si>
  <si>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</si>
  <si>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</si>
  <si>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</si>
  <si>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</si>
  <si>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</si>
  <si>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</si>
  <si>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</si>
  <si>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</si>
  <si>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</si>
  <si>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</si>
  <si>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</si>
  <si>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</si>
  <si>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</si>
  <si>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</si>
  <si>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</si>
  <si>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</si>
  <si>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</si>
  <si>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</si>
  <si>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</si>
  <si>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</si>
  <si>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</si>
  <si>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</si>
  <si>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</si>
  <si>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</si>
  <si>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</si>
  <si>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</si>
  <si>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</si>
  <si>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</si>
  <si>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</si>
  <si>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</si>
  <si>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</si>
  <si>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</si>
  <si>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</si>
  <si>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</si>
  <si>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</si>
  <si>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</si>
  <si>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</si>
  <si>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</si>
  <si>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</si>
  <si>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</si>
  <si>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</si>
  <si>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</si>
  <si>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</si>
  <si>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</si>
  <si>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</si>
  <si>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</si>
  <si>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</si>
  <si>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</si>
  <si>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</si>
  <si>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</si>
  <si>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</si>
  <si>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</si>
  <si>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</si>
  <si>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</si>
  <si>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</si>
  <si>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</si>
  <si>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</si>
  <si>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</si>
  <si>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</si>
  <si>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</si>
  <si>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</si>
  <si>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</si>
  <si>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</si>
  <si>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</si>
  <si>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</si>
  <si>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</si>
  <si>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</si>
  <si>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</si>
  <si>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</si>
  <si>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</si>
  <si>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</si>
  <si>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</si>
  <si>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</si>
  <si>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</si>
  <si>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</si>
  <si>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</si>
  <si>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</si>
  <si>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</si>
  <si>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</si>
  <si>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</si>
  <si>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</si>
  <si>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</si>
  <si>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</si>
  <si>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</si>
  <si>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</si>
  <si>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</si>
  <si>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</si>
  <si>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</si>
  <si>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</si>
  <si>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</si>
  <si>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</si>
  <si>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</si>
  <si>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</si>
  <si>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</si>
  <si>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</si>
  <si>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</si>
  <si>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</si>
  <si>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</si>
  <si>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</si>
  <si>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</si>
  <si>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</si>
  <si>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</si>
  <si>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</si>
  <si>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</si>
  <si>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</si>
  <si>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</si>
  <si>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</si>
  <si>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</si>
  <si>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</si>
  <si>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</si>
  <si>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</si>
  <si>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</si>
  <si>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</si>
  <si>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</si>
  <si>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</si>
  <si>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</si>
  <si>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</si>
  <si>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</si>
  <si>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</si>
  <si>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</si>
  <si>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</si>
  <si>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</si>
  <si>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</si>
  <si>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</si>
  <si>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</si>
  <si>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</si>
  <si>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</si>
  <si>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</si>
  <si>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</si>
  <si>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</si>
  <si>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</si>
  <si>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</si>
  <si>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</si>
  <si>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</si>
  <si>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</si>
  <si>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</si>
  <si>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</si>
  <si>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</si>
  <si>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</si>
  <si>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</si>
  <si>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</si>
  <si>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</si>
  <si>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</si>
  <si>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</si>
  <si>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</si>
  <si>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</si>
  <si>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</si>
  <si>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</si>
  <si>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</si>
  <si>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</si>
  <si>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</si>
  <si>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</si>
  <si>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</si>
  <si>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</si>
  <si>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</si>
  <si>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</si>
  <si>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</si>
  <si>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</si>
  <si>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</si>
  <si>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</si>
  <si>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</si>
  <si>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</si>
  <si>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</si>
  <si>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</si>
  <si>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</si>
  <si>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</si>
  <si>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</si>
  <si>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</si>
  <si>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</si>
  <si>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</si>
  <si>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</si>
  <si>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</si>
  <si>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</si>
  <si>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</si>
  <si>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</si>
  <si>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</si>
  <si>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</si>
  <si>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</si>
  <si>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</si>
  <si>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</si>
  <si>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</si>
  <si>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</si>
  <si>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</si>
  <si>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</si>
  <si>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</si>
  <si>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</si>
  <si>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</si>
  <si>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</si>
  <si>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</si>
  <si>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</si>
  <si>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</si>
  <si>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</si>
  <si>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</si>
  <si>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</si>
  <si>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</si>
  <si>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</si>
  <si>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</si>
  <si>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</si>
  <si>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</si>
  <si>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</si>
  <si>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</si>
  <si>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</si>
  <si>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</si>
  <si>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</si>
  <si>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</si>
  <si>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</si>
  <si>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</si>
  <si>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</si>
  <si>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</si>
  <si>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</si>
  <si>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</si>
  <si>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</si>
  <si>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</si>
  <si>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</si>
  <si>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</si>
  <si>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</si>
  <si>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</si>
  <si>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</si>
  <si>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</si>
  <si>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</si>
  <si>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</si>
  <si>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</si>
  <si>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</si>
  <si>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</si>
  <si>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</si>
  <si>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</si>
  <si>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</si>
  <si>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</si>
  <si>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</si>
  <si>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</si>
  <si>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</si>
  <si>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</si>
  <si>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</si>
  <si>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</si>
  <si>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</si>
  <si>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</si>
  <si>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</si>
  <si>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</si>
  <si>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</si>
  <si>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</si>
  <si>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</si>
  <si>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</si>
  <si>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</si>
  <si>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</si>
  <si>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</si>
  <si>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</si>
  <si>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</si>
  <si>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</si>
  <si>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</si>
  <si>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</si>
  <si>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</si>
  <si>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</si>
  <si>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</si>
  <si>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</si>
  <si>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</si>
  <si>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</si>
  <si>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</si>
  <si>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</si>
  <si>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</si>
  <si>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</si>
  <si>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</si>
  <si>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</si>
  <si>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</si>
  <si>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</si>
  <si>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</si>
  <si>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</si>
  <si>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</si>
  <si>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</si>
  <si>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</si>
  <si>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</si>
  <si>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</si>
  <si>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</si>
  <si>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</si>
  <si>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</si>
  <si>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</si>
  <si>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</si>
  <si>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</si>
  <si>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</si>
  <si>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</si>
  <si>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</si>
  <si>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</si>
  <si>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</si>
  <si>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</si>
  <si>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</si>
  <si>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</si>
  <si>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</si>
  <si>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</si>
  <si>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</si>
  <si>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</si>
  <si>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</si>
  <si>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</si>
  <si>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</si>
  <si>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</si>
  <si>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</si>
  <si>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</si>
  <si>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</si>
  <si>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</si>
  <si>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</si>
  <si>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</si>
  <si>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</si>
  <si>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</si>
  <si>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</si>
  <si>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</si>
  <si>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</si>
  <si>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</si>
  <si>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</si>
  <si>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</si>
  <si>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</si>
  <si>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</si>
  <si>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</si>
  <si>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</si>
  <si>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</si>
  <si>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</si>
  <si>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</si>
  <si>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</si>
  <si>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</si>
  <si>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</si>
  <si>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</si>
  <si>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</si>
  <si>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</si>
  <si>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</si>
  <si>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</si>
  <si>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</si>
  <si>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</si>
  <si>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</si>
  <si>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</si>
  <si>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</si>
  <si>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</si>
  <si>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</si>
  <si>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</si>
  <si>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</si>
  <si>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</si>
  <si>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</si>
  <si>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</si>
  <si>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</si>
  <si>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</si>
  <si>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</si>
  <si>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</si>
  <si>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</si>
  <si>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</si>
  <si>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</si>
  <si>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</si>
  <si>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</si>
  <si>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</si>
  <si>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</si>
  <si>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</si>
  <si>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</si>
  <si>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</si>
  <si>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</si>
  <si>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</si>
  <si>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</si>
  <si>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</si>
  <si>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</si>
  <si>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</si>
  <si>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</si>
  <si>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</si>
  <si>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</si>
  <si>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</si>
  <si>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</si>
  <si>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</si>
  <si>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</si>
  <si>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</si>
  <si>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</si>
  <si>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</si>
  <si>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</si>
  <si>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</si>
  <si>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</si>
  <si>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</si>
  <si>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</si>
  <si>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</si>
  <si>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</si>
  <si>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</si>
  <si>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</si>
  <si>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</si>
  <si>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</si>
  <si>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</si>
  <si>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</si>
  <si>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</si>
  <si>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</si>
  <si>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</si>
  <si>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</si>
  <si>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</si>
  <si>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</si>
  <si>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</si>
  <si>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</si>
  <si>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</si>
  <si>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</si>
  <si>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</si>
  <si>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</si>
  <si>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</si>
  <si>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</si>
  <si>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</si>
  <si>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</si>
  <si>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</si>
  <si>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</si>
  <si>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</si>
  <si>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</si>
  <si>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</si>
  <si>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</si>
  <si>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</si>
  <si>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</si>
  <si>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</si>
  <si>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</si>
  <si>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</si>
  <si>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</si>
  <si>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</si>
  <si>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</si>
  <si>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</si>
  <si>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</si>
  <si>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</si>
  <si>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</si>
  <si>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</si>
  <si>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</si>
  <si>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</si>
  <si>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</si>
  <si>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</si>
  <si>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</si>
  <si>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</si>
  <si>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</si>
  <si>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</si>
  <si>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</si>
  <si>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</si>
  <si>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</si>
  <si>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</si>
  <si>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</si>
  <si>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</si>
  <si>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</si>
  <si>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</si>
  <si>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</si>
  <si>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</si>
  <si>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</si>
  <si>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</si>
  <si>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</si>
  <si>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</si>
  <si>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</si>
  <si>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</si>
  <si>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</si>
  <si>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</si>
  <si>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</si>
  <si>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</si>
  <si>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</si>
  <si>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</si>
  <si>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</si>
  <si>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</si>
  <si>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</si>
  <si>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</si>
  <si>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</si>
  <si>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</si>
  <si>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</si>
  <si>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</si>
  <si>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</si>
  <si>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</si>
  <si>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</si>
  <si>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</si>
  <si>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</si>
  <si>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</si>
  <si>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</si>
  <si>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</si>
  <si>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</si>
  <si>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</si>
  <si>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</si>
  <si>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</si>
  <si>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</si>
  <si>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</si>
  <si>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</si>
  <si>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</si>
  <si>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</si>
  <si>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</si>
  <si>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</si>
  <si>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</si>
  <si>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</si>
  <si>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</si>
  <si>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</si>
  <si>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</si>
  <si>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</si>
  <si>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</si>
  <si>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</si>
  <si>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</si>
  <si>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</si>
  <si>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</si>
  <si>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</si>
  <si>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</si>
  <si>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</si>
  <si>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</si>
  <si>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</si>
  <si>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</si>
  <si>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</si>
  <si>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</si>
  <si>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</si>
  <si>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</si>
  <si>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</si>
  <si>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</si>
  <si>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</si>
  <si>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</si>
  <si>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</si>
  <si>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</si>
  <si>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</si>
  <si>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</si>
  <si>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</si>
  <si>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</si>
  <si>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</si>
  <si>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</si>
  <si>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</si>
  <si>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</si>
  <si>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</si>
  <si>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</si>
  <si>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</si>
  <si>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</si>
  <si>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</si>
  <si>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</si>
  <si>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</si>
  <si>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</si>
  <si>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</si>
  <si>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</si>
  <si>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</si>
  <si>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</si>
  <si>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</si>
  <si>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</si>
  <si>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</si>
  <si>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</si>
  <si>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</si>
  <si>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</si>
  <si>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</si>
  <si>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</si>
  <si>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</si>
  <si>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</si>
  <si>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</si>
  <si>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</si>
  <si>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</si>
  <si>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</si>
  <si>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</si>
  <si>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</si>
  <si>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</si>
  <si>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</si>
  <si>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</si>
  <si>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</si>
  <si>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</si>
  <si>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</si>
  <si>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</si>
  <si>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</si>
  <si>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</si>
  <si>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</si>
  <si>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</si>
  <si>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</si>
  <si>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</si>
  <si>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</si>
  <si>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</si>
  <si>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</si>
  <si>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</si>
  <si>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</si>
  <si>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</si>
  <si>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</si>
  <si>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</si>
  <si>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</si>
  <si>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</si>
  <si>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</si>
  <si>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</si>
  <si>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</si>
  <si>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</si>
  <si>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</si>
  <si>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</si>
  <si>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</si>
  <si>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</si>
  <si>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</si>
  <si>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</si>
  <si>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</si>
  <si>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</si>
  <si>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</si>
  <si>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</si>
  <si>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</si>
  <si>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</si>
  <si>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</si>
  <si>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</si>
  <si>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</si>
  <si>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</si>
  <si>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</si>
  <si>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</si>
  <si>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</si>
  <si>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</si>
  <si>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</si>
  <si>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</si>
  <si>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</si>
  <si>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</si>
  <si>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</si>
  <si>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</si>
  <si>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</si>
  <si>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</si>
  <si>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</si>
  <si>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</si>
  <si>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</si>
  <si>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</si>
  <si>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</si>
  <si>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</si>
  <si>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</si>
  <si>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</si>
  <si>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</si>
  <si>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</si>
  <si>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</si>
  <si>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</si>
  <si>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</si>
  <si>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</si>
  <si>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</si>
  <si>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</si>
  <si>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</si>
  <si>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</si>
  <si>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</si>
  <si>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</si>
  <si>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</si>
  <si>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</si>
  <si>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</si>
  <si>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</si>
  <si>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</si>
  <si>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</si>
  <si>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</si>
  <si>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</si>
  <si>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</si>
  <si>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</si>
  <si>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</si>
  <si>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</si>
  <si>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</si>
  <si>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</si>
  <si>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</si>
  <si>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</si>
  <si>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</si>
  <si>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</si>
  <si>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</si>
  <si>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</si>
  <si>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</si>
  <si>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</si>
  <si>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</si>
  <si>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</si>
  <si>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</si>
  <si>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</si>
  <si>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</si>
  <si>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</si>
  <si>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</si>
  <si>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</si>
  <si>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</si>
  <si>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</si>
  <si>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</si>
  <si>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</si>
  <si>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</si>
  <si>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</si>
  <si>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</si>
  <si>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</si>
  <si>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</si>
  <si>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</si>
  <si>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</si>
  <si>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</si>
  <si>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</si>
  <si>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</si>
  <si>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</si>
  <si>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</si>
  <si>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</si>
  <si>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</si>
  <si>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</si>
  <si>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</si>
  <si>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</si>
  <si>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</si>
  <si>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</si>
  <si>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</si>
  <si>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</si>
  <si>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</si>
  <si>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</si>
  <si>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</si>
  <si>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</si>
  <si>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</si>
  <si>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</si>
  <si>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</si>
  <si>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</si>
  <si>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</si>
  <si>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</si>
  <si>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</si>
  <si>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</si>
  <si>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</si>
  <si>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</si>
  <si>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</si>
  <si>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</si>
  <si>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</si>
  <si>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</si>
  <si>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</si>
  <si>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</si>
  <si>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</si>
  <si>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</si>
  <si>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</si>
  <si>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</si>
  <si>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</si>
  <si>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</si>
  <si>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</si>
  <si>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</si>
  <si>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</si>
  <si>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</si>
  <si>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</si>
  <si>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</si>
  <si>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</si>
  <si>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</si>
  <si>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</si>
  <si>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</si>
  <si>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</si>
  <si>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</si>
  <si>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</si>
  <si>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</si>
  <si>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</si>
  <si>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</si>
  <si>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</si>
  <si>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</si>
  <si>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</si>
  <si>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</si>
  <si>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</si>
  <si>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</si>
  <si>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</si>
  <si>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</si>
  <si>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</si>
  <si>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</si>
  <si>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</si>
  <si>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</si>
  <si>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</si>
  <si>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</si>
  <si>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</si>
  <si>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</si>
  <si>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</si>
  <si>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</si>
  <si>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</si>
  <si>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</si>
  <si>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</si>
  <si>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</si>
  <si>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</si>
  <si>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</si>
  <si>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</si>
  <si>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</si>
  <si>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</si>
  <si>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</si>
  <si>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</si>
  <si>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</si>
  <si>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</si>
  <si>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</si>
  <si>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</si>
  <si>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</si>
  <si>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</si>
  <si>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</si>
  <si>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</si>
  <si>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</si>
  <si>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</si>
  <si>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</si>
  <si>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</si>
  <si>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</si>
  <si>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</si>
  <si>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</si>
  <si>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</si>
  <si>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</si>
  <si>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</si>
  <si>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</si>
  <si>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</si>
  <si>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</si>
  <si>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</si>
  <si>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</si>
  <si>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</si>
  <si>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</si>
  <si>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</si>
  <si>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</si>
  <si>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</si>
  <si>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</si>
  <si>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</si>
  <si>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</si>
  <si>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</si>
  <si>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</si>
  <si>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</si>
  <si>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</si>
  <si>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</si>
  <si>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</si>
  <si>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</si>
  <si>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</si>
  <si>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</si>
  <si>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</si>
  <si>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</si>
  <si>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</si>
  <si>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</si>
  <si>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</si>
  <si>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</si>
  <si>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</si>
  <si>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</si>
  <si>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</si>
  <si>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</si>
  <si>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</si>
  <si>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</si>
  <si>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</si>
  <si>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</si>
  <si>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</si>
  <si>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</si>
  <si>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</si>
  <si>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</si>
  <si>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</si>
  <si>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</si>
  <si>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</si>
  <si>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</si>
  <si>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</si>
  <si>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</si>
  <si>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</si>
  <si>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</si>
  <si>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</si>
  <si>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</si>
  <si>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</si>
  <si>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</si>
  <si>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</si>
  <si>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</si>
  <si>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</si>
  <si>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</si>
  <si>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</si>
  <si>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</si>
  <si>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</si>
  <si>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</si>
  <si>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</si>
  <si>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</si>
  <si>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</si>
  <si>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</si>
  <si>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</si>
  <si>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</si>
  <si>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</si>
  <si>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</si>
  <si>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</si>
  <si>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</si>
  <si>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</si>
  <si>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</si>
  <si>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</si>
  <si>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</si>
  <si>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</si>
  <si>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</si>
  <si>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</si>
  <si>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</si>
  <si>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</si>
  <si>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</si>
  <si>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</si>
  <si>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</si>
  <si>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</si>
  <si>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</si>
  <si>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</si>
  <si>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</si>
  <si>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</si>
  <si>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</si>
  <si>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</si>
  <si>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</si>
  <si>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</si>
  <si>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</si>
  <si>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</si>
  <si>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</si>
  <si>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</si>
  <si>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</si>
  <si>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</si>
  <si>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</si>
  <si>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</si>
  <si>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</si>
  <si>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</si>
  <si>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</si>
  <si>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</si>
  <si>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</si>
  <si>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</si>
  <si>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</si>
  <si>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</si>
  <si>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</si>
  <si>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</si>
  <si>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</si>
  <si>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</si>
  <si>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</si>
  <si>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</si>
  <si>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</si>
  <si>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</si>
  <si>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</si>
  <si>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</si>
  <si>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</si>
  <si>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</si>
  <si>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</si>
  <si>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</si>
  <si>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</si>
  <si>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</si>
  <si>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</si>
  <si>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</si>
  <si>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</si>
  <si>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</si>
  <si>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</si>
  <si>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</si>
  <si>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</si>
  <si>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</si>
  <si>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</si>
  <si>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</si>
  <si>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</si>
  <si>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</si>
  <si>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</si>
  <si>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</si>
  <si>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</si>
  <si>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</si>
  <si>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</si>
  <si>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</si>
  <si>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</si>
  <si>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</si>
  <si>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</si>
  <si>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</si>
  <si>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</si>
  <si>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</si>
  <si>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</si>
  <si>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</si>
  <si>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</si>
  <si>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</si>
  <si>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</si>
  <si>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</si>
  <si>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</si>
  <si>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</si>
  <si>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</si>
  <si>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</si>
  <si>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</si>
  <si>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</si>
  <si>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</si>
  <si>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</si>
  <si>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</si>
  <si>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</si>
  <si>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</si>
  <si>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</si>
  <si>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</si>
  <si>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</si>
  <si>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</si>
  <si>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</si>
  <si>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</si>
  <si>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</si>
  <si>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</si>
  <si>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</si>
  <si>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</si>
  <si>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</si>
  <si>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</si>
  <si>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</si>
  <si>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</si>
  <si>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</si>
  <si>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</si>
  <si>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</si>
  <si>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</si>
  <si>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</si>
  <si>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</si>
  <si>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</si>
  <si>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</si>
  <si>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</si>
  <si>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</si>
  <si>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</si>
  <si>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</si>
  <si>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</si>
  <si>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</si>
  <si>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</si>
  <si>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</si>
  <si>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</si>
  <si>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</si>
  <si>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</si>
  <si>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</si>
  <si>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</si>
  <si>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</si>
  <si>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</si>
  <si>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</si>
  <si>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</si>
  <si>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</si>
  <si>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</si>
  <si>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</si>
  <si>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</si>
  <si>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</si>
  <si>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</si>
  <si>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</si>
  <si>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</si>
  <si>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</si>
  <si>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</si>
  <si>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</si>
  <si>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</si>
  <si>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</si>
  <si>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</si>
  <si>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</si>
  <si>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</si>
  <si>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</si>
  <si>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</si>
  <si>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</si>
  <si>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</si>
  <si>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</si>
  <si>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</si>
  <si>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</si>
  <si>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</si>
  <si>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</si>
  <si>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</si>
  <si>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</si>
  <si>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</si>
  <si>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</si>
  <si>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</si>
  <si>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</si>
  <si>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</si>
  <si>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</si>
  <si>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</si>
  <si>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</si>
  <si>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</si>
  <si>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</si>
  <si>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</si>
  <si>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</si>
  <si>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</si>
  <si>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</si>
  <si>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</si>
  <si>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</si>
  <si>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</si>
  <si>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</si>
  <si>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</si>
  <si>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</si>
  <si>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</si>
  <si>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</si>
  <si>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</si>
  <si>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</si>
  <si>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</si>
  <si>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</si>
  <si>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</si>
  <si>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</si>
  <si>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</si>
  <si>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</si>
  <si>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</si>
  <si>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</si>
  <si>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</si>
  <si>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</si>
  <si>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</si>
  <si>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</si>
  <si>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</si>
  <si>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</si>
  <si>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</si>
  <si>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</si>
  <si>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</si>
  <si>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</si>
  <si>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</si>
  <si>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</si>
  <si>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</si>
  <si>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</si>
  <si>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</si>
  <si>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</si>
  <si>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</si>
  <si>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</si>
  <si>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</si>
  <si>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</si>
  <si>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</si>
  <si>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</si>
  <si>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</si>
  <si>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</si>
  <si>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</si>
  <si>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</si>
  <si>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</si>
  <si>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</si>
  <si>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</si>
  <si>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</si>
  <si>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</si>
  <si>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</si>
  <si>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</si>
  <si>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</si>
  <si>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</si>
  <si>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</si>
  <si>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</si>
  <si>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</si>
  <si>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</si>
  <si>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</si>
  <si>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</si>
  <si>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</si>
  <si>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</si>
  <si>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</si>
  <si>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</si>
  <si>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</si>
  <si>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</si>
  <si>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</si>
  <si>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</si>
  <si>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</si>
  <si>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</si>
  <si>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</si>
  <si>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</si>
  <si>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</si>
  <si>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</si>
  <si>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</si>
  <si>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</si>
  <si>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</si>
  <si>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</si>
  <si>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</si>
  <si>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</si>
  <si>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</si>
  <si>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</si>
  <si>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</si>
  <si>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</si>
  <si>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</si>
  <si>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</si>
  <si>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</si>
  <si>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</si>
  <si>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</si>
  <si>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</si>
  <si>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</si>
  <si>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</si>
  <si>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</si>
  <si>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</si>
  <si>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</si>
  <si>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</si>
  <si>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</si>
  <si>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</si>
  <si>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</si>
  <si>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</si>
  <si>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</si>
  <si>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</si>
  <si>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</si>
  <si>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</si>
  <si>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</si>
  <si>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</si>
  <si>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</si>
  <si>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</si>
  <si>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</si>
  <si>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</si>
  <si>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</si>
  <si>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</si>
  <si>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</si>
  <si>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</si>
  <si>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</si>
  <si>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</si>
  <si>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</si>
  <si>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</si>
  <si>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</si>
  <si>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</si>
  <si>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</si>
  <si>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</si>
  <si>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</si>
  <si>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</si>
  <si>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</si>
  <si>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</si>
  <si>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</si>
  <si>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</si>
  <si>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</si>
  <si>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</si>
  <si>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</si>
  <si>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</si>
  <si>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</si>
  <si>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</si>
  <si>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</si>
  <si>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</si>
  <si>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</si>
  <si>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</si>
  <si>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</si>
  <si>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</si>
  <si>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</si>
  <si>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</si>
  <si>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</si>
  <si>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</si>
  <si>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</si>
  <si>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</si>
  <si>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</si>
  <si>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</si>
  <si>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</si>
  <si>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</si>
  <si>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</si>
  <si>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</si>
  <si>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</si>
  <si>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</si>
  <si>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</si>
  <si>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</si>
  <si>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</si>
  <si>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</si>
  <si>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</si>
  <si>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</si>
  <si>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</si>
  <si>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</si>
  <si>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</si>
  <si>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</si>
  <si>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</si>
  <si>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</si>
  <si>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</si>
  <si>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</si>
  <si>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</si>
  <si>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</si>
  <si>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</si>
  <si>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</si>
  <si>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</si>
  <si>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</si>
  <si>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</si>
  <si>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</si>
  <si>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</si>
  <si>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</si>
  <si>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</si>
  <si>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</si>
  <si>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</si>
  <si>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</si>
  <si>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</si>
  <si>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</si>
  <si>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</si>
  <si>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</si>
  <si>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</si>
  <si>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</si>
  <si>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</si>
  <si>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</si>
  <si>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</si>
  <si>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</si>
  <si>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</si>
  <si>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</si>
  <si>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</si>
  <si>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</si>
  <si>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</si>
  <si>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</si>
  <si>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</si>
  <si>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</si>
  <si>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</si>
  <si>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</si>
  <si>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</si>
  <si>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</si>
  <si>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</si>
  <si>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</si>
  <si>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</si>
  <si>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</si>
  <si>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</si>
  <si>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</si>
  <si>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</si>
  <si>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</si>
  <si>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</si>
  <si>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</si>
  <si>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</si>
  <si>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</si>
  <si>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</si>
  <si>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</si>
  <si>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</si>
  <si>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</si>
  <si>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</si>
  <si>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</si>
  <si>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</si>
  <si>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</si>
  <si>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</si>
  <si>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</si>
  <si>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</si>
  <si>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</si>
  <si>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</si>
  <si>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</si>
  <si>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</si>
  <si>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</si>
  <si>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</si>
  <si>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</si>
  <si>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</si>
  <si>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</si>
  <si>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</si>
  <si>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</si>
  <si>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</si>
  <si>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</si>
  <si>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</si>
  <si>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</si>
  <si>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</si>
  <si>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</si>
  <si>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</si>
  <si>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</si>
  <si>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</si>
  <si>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</si>
  <si>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</si>
  <si>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</si>
  <si>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</si>
  <si>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</si>
  <si>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</si>
  <si>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</si>
  <si>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</si>
  <si>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</si>
  <si>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</si>
  <si>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</si>
  <si>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</si>
  <si>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</si>
  <si>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</si>
  <si>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</si>
  <si>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</si>
  <si>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</si>
  <si>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</si>
  <si>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</si>
  <si>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</si>
  <si>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</si>
  <si>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</si>
  <si>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</si>
  <si>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</si>
  <si>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</si>
  <si>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</si>
  <si>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</si>
  <si>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</si>
  <si>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</si>
  <si>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</si>
  <si>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</si>
  <si>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</si>
  <si>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</si>
  <si>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</si>
  <si>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</si>
  <si>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</si>
  <si>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</si>
  <si>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</si>
  <si>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</si>
  <si>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</si>
  <si>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</si>
  <si>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</si>
  <si>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</si>
  <si>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</si>
  <si>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</si>
  <si>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</si>
  <si>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</si>
  <si>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</si>
  <si>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</si>
  <si>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</si>
  <si>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</si>
  <si>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</si>
  <si>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</si>
  <si>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</si>
  <si>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</si>
  <si>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</si>
  <si>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</si>
  <si>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</si>
  <si>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</si>
  <si>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</si>
  <si>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</si>
  <si>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</si>
  <si>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</si>
  <si>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</si>
  <si>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</si>
  <si>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</si>
  <si>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</si>
  <si>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</si>
  <si>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</si>
  <si>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</si>
  <si>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</si>
  <si>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</si>
  <si>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</si>
  <si>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</si>
  <si>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</si>
  <si>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</si>
  <si>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</si>
  <si>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</si>
  <si>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</si>
  <si>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</si>
  <si>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</si>
  <si>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</si>
  <si>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</si>
  <si>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</si>
  <si>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</si>
  <si>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</si>
  <si>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</si>
  <si>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</si>
  <si>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</si>
  <si>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</si>
  <si>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</si>
  <si>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</si>
  <si>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</si>
  <si>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</si>
  <si>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</si>
  <si>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</si>
  <si>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</si>
  <si>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</si>
  <si>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</si>
  <si>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</si>
  <si>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</si>
  <si>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</si>
  <si>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</si>
  <si>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</si>
  <si>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</si>
  <si>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</si>
  <si>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</si>
  <si>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</si>
  <si>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</si>
  <si>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</si>
  <si>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</si>
  <si>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</si>
  <si>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</si>
  <si>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</si>
  <si>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</si>
  <si>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</si>
  <si>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</si>
  <si>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</si>
  <si>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</si>
  <si>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</si>
  <si>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</si>
  <si>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</si>
  <si>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</si>
  <si>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</si>
  <si>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</si>
  <si>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</si>
  <si>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</si>
  <si>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</si>
  <si>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</si>
  <si>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</si>
  <si>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</si>
  <si>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</si>
  <si>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</si>
  <si>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</si>
  <si>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</si>
  <si>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</si>
  <si>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</si>
  <si>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</si>
  <si>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</si>
  <si>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</si>
  <si>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</si>
  <si>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</si>
  <si>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</si>
  <si>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</si>
  <si>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</si>
  <si>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</si>
  <si>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</si>
  <si>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</si>
  <si>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</si>
  <si>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</si>
  <si>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</si>
  <si>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</si>
  <si>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</si>
  <si>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</si>
  <si>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</si>
  <si>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</si>
  <si>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</si>
  <si>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</si>
  <si>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</si>
  <si>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</si>
  <si>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</si>
  <si>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</si>
  <si>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</si>
  <si>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</si>
  <si>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</si>
  <si>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</si>
  <si>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</si>
  <si>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</si>
  <si>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</si>
  <si>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</si>
  <si>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</si>
  <si>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</si>
  <si>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</si>
  <si>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</si>
  <si>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</si>
  <si>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</si>
  <si>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</si>
  <si>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</si>
  <si>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</si>
  <si>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</si>
  <si>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</si>
  <si>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</si>
  <si>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</si>
  <si>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</si>
  <si>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</si>
  <si>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</si>
  <si>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</si>
  <si>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</si>
  <si>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</si>
  <si>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</si>
  <si>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</si>
  <si>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</si>
  <si>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</si>
  <si>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</si>
  <si>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</si>
  <si>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</si>
  <si>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</si>
  <si>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</si>
  <si>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</si>
  <si>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</si>
  <si>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</si>
  <si>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</si>
  <si>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</si>
  <si>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</si>
  <si>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</si>
  <si>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</si>
  <si>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</si>
  <si>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</si>
  <si>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</si>
  <si>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</si>
  <si>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</si>
  <si>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</si>
  <si>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</si>
  <si>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</si>
  <si>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</si>
  <si>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</si>
  <si>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</si>
  <si>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</si>
  <si>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</si>
  <si>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</si>
  <si>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</si>
  <si>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</si>
  <si>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</si>
  <si>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</si>
  <si>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</si>
  <si>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</si>
  <si>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</si>
  <si>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</si>
  <si>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</si>
  <si>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</si>
  <si>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</si>
  <si>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</si>
  <si>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</si>
  <si>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</si>
  <si>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</si>
  <si>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</si>
  <si>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</si>
  <si>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</si>
  <si>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</si>
  <si>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</si>
  <si>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</si>
  <si>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</si>
  <si>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</si>
  <si>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</si>
  <si>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</si>
  <si>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</si>
  <si>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</si>
  <si>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</si>
  <si>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</si>
  <si>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</si>
  <si>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</si>
  <si>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</si>
  <si>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</si>
  <si>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</si>
  <si>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</si>
  <si>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</si>
  <si>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</si>
  <si>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</si>
  <si>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</si>
  <si>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</si>
  <si>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</si>
  <si>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</si>
  <si>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</si>
  <si>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</si>
  <si>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</si>
  <si>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</si>
  <si>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</si>
  <si>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</si>
  <si>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</si>
  <si>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</si>
  <si>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</si>
  <si>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</si>
  <si>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</si>
  <si>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</si>
  <si>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</si>
  <si>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</si>
  <si>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</si>
  <si>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</si>
  <si>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</si>
  <si>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</si>
  <si>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</si>
  <si>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</si>
  <si>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</si>
  <si>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</si>
  <si>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</si>
  <si>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</si>
  <si>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</si>
  <si>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</si>
  <si>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</si>
  <si>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</si>
  <si>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</si>
  <si>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</si>
  <si>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</si>
  <si>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</si>
  <si>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</si>
  <si>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</si>
  <si>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</si>
  <si>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</si>
  <si>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</si>
  <si>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</si>
  <si>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</si>
  <si>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</si>
  <si>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</si>
  <si>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</si>
  <si>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</si>
  <si>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</si>
  <si>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</si>
  <si>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</si>
  <si>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</si>
  <si>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</si>
  <si>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</si>
  <si>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</si>
  <si>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</si>
  <si>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</si>
  <si>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</si>
  <si>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</si>
  <si>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</si>
  <si>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</si>
  <si>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</si>
  <si>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</si>
  <si>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</si>
  <si>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</si>
  <si>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</si>
  <si>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</si>
  <si>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</si>
  <si>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</si>
  <si>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</si>
  <si>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</si>
  <si>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</si>
  <si>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</si>
  <si>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</si>
  <si>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</si>
  <si>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</si>
  <si>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</si>
  <si>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</si>
  <si>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</si>
  <si>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</si>
  <si>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</si>
  <si>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</si>
  <si>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</si>
  <si>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</si>
  <si>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</si>
  <si>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</si>
  <si>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</si>
  <si>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</si>
  <si>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</si>
  <si>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</si>
  <si>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</si>
  <si>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</si>
  <si>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</si>
  <si>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</si>
  <si>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</si>
  <si>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</si>
  <si>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</si>
  <si>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</si>
  <si>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</si>
  <si>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</si>
  <si>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</si>
  <si>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</si>
  <si>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</si>
  <si>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</si>
  <si>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</si>
  <si>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</si>
  <si>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</si>
  <si>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</si>
  <si>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</si>
  <si>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</si>
  <si>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</si>
  <si>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</si>
  <si>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</si>
  <si>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</si>
  <si>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</si>
  <si>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</si>
  <si>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</si>
  <si>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</si>
  <si>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</si>
  <si>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</si>
  <si>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</si>
  <si>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</si>
  <si>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</si>
  <si>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</si>
  <si>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</si>
  <si>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</si>
  <si>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</si>
  <si>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</si>
  <si>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</si>
  <si>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</si>
  <si>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</si>
  <si>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</si>
  <si>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</si>
  <si>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</si>
  <si>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</si>
  <si>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</si>
  <si>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</si>
  <si>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</si>
  <si>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</si>
  <si>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</si>
  <si>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</si>
  <si>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</si>
  <si>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</si>
  <si>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</si>
  <si>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</si>
  <si>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</si>
  <si>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</si>
  <si>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</si>
  <si>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</si>
  <si>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</si>
  <si>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</si>
  <si>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</si>
  <si>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</si>
  <si>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</si>
  <si>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</si>
  <si>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</si>
  <si>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</si>
  <si>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</si>
  <si>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</si>
  <si>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</si>
  <si>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</si>
  <si>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</si>
  <si>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</si>
  <si>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</si>
  <si>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</si>
  <si>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</si>
  <si>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</si>
  <si>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</si>
  <si>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</si>
  <si>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</si>
  <si>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</si>
  <si>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</si>
  <si>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</si>
  <si>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</si>
  <si>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</si>
  <si>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</si>
  <si>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</si>
  <si>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</si>
  <si>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</si>
  <si>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</si>
  <si>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</si>
  <si>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</si>
  <si>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</si>
  <si>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</si>
  <si>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</si>
  <si>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</si>
  <si>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</si>
  <si>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</si>
  <si>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</si>
  <si>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</si>
  <si>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</si>
  <si>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</si>
  <si>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</si>
  <si>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</si>
  <si>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</si>
  <si>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</si>
  <si>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</si>
  <si>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</si>
  <si>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</si>
  <si>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</si>
  <si>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</si>
  <si>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</si>
  <si>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</si>
  <si>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</si>
  <si>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</si>
  <si>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</si>
  <si>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</si>
  <si>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</si>
  <si>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</si>
  <si>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</si>
  <si>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</si>
  <si>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</si>
  <si>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</si>
  <si>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</si>
  <si>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</si>
  <si>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</si>
  <si>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</si>
  <si>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</si>
  <si>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</si>
  <si>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</si>
  <si>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</si>
  <si>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</si>
  <si>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</si>
  <si>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</si>
  <si>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</si>
  <si>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</si>
  <si>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</si>
  <si>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</si>
  <si>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</si>
  <si>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</si>
  <si>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</si>
  <si>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</si>
  <si>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</si>
  <si>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</si>
  <si>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</si>
  <si>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</si>
  <si>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</si>
  <si>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</si>
  <si>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</si>
  <si>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</si>
  <si>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</si>
  <si>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</si>
  <si>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</si>
  <si>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</si>
  <si>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</si>
  <si>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</si>
  <si>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</si>
  <si>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</si>
  <si>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</si>
  <si>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</si>
  <si>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</si>
  <si>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</si>
  <si>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</si>
  <si>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</si>
  <si>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</si>
  <si>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</si>
  <si>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</si>
  <si>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</si>
  <si>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</si>
  <si>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</si>
  <si>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</si>
  <si>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</si>
  <si>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</si>
  <si>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</si>
  <si>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</si>
  <si>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</si>
  <si>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</si>
  <si>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</si>
  <si>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</si>
  <si>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</si>
  <si>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</si>
  <si>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</si>
  <si>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</si>
  <si>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</si>
  <si>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</si>
  <si>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</si>
  <si>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</si>
  <si>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</si>
  <si>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</si>
  <si>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</si>
  <si>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</si>
  <si>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</si>
  <si>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</si>
  <si>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</si>
  <si>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</si>
  <si>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</si>
  <si>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</si>
  <si>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</si>
  <si>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</si>
  <si>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</si>
  <si>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</si>
  <si>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</si>
  <si>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</si>
  <si>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</si>
  <si>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</si>
  <si>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</si>
  <si>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</si>
  <si>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</si>
  <si>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</si>
  <si>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</si>
  <si>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</si>
  <si>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</si>
  <si>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</si>
  <si>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</si>
  <si>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</si>
  <si>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</si>
  <si>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</si>
  <si>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</si>
  <si>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</si>
  <si>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</si>
  <si>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</si>
  <si>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</si>
  <si>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</si>
  <si>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</si>
  <si>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</si>
  <si>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</si>
  <si>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</si>
  <si>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</si>
  <si>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</si>
  <si>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</si>
  <si>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</si>
  <si>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</si>
  <si>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</si>
  <si>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</si>
  <si>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</si>
  <si>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</si>
  <si>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</si>
  <si>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</si>
  <si>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</si>
  <si>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</si>
  <si>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</si>
  <si>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</si>
  <si>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</si>
  <si>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</si>
  <si>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</si>
  <si>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</si>
  <si>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</si>
  <si>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</si>
  <si>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</si>
  <si>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</si>
  <si>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</si>
  <si>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</si>
  <si>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</si>
  <si>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</si>
  <si>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</si>
  <si>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</si>
  <si>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</si>
  <si>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</si>
  <si>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</si>
  <si>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</si>
  <si>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</si>
  <si>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</si>
  <si>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</si>
  <si>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</si>
  <si>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</si>
  <si>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</si>
  <si>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</si>
  <si>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</si>
  <si>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</si>
  <si>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</si>
  <si>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</si>
  <si>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</si>
  <si>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</si>
  <si>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</si>
  <si>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</si>
  <si>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</si>
  <si>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</si>
  <si>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</si>
  <si>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</si>
  <si>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</si>
  <si>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</si>
  <si>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</si>
  <si>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</si>
  <si>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</si>
  <si>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</si>
  <si>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</si>
  <si>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</si>
  <si>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</si>
  <si>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</si>
  <si>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</si>
  <si>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</si>
  <si>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</si>
  <si>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</si>
  <si>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</si>
  <si>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</si>
  <si>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</si>
  <si>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</si>
  <si>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</si>
  <si>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</si>
  <si>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</si>
  <si>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</si>
  <si>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</si>
  <si>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</si>
  <si>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</si>
  <si>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</si>
  <si>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</si>
  <si>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</si>
  <si>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</si>
  <si>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</si>
  <si>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</si>
  <si>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</si>
  <si>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</si>
  <si>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</si>
  <si>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</si>
  <si>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</si>
  <si>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</si>
  <si>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</si>
  <si>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</si>
  <si>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</si>
  <si>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</si>
  <si>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</si>
  <si>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</si>
  <si>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</si>
  <si>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</si>
  <si>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</si>
  <si>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</si>
  <si>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</si>
  <si>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</si>
  <si>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</si>
  <si>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</si>
  <si>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</si>
  <si>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</si>
  <si>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</si>
  <si>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</si>
  <si>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</si>
  <si>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</si>
  <si>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</si>
  <si>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</si>
  <si>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</si>
  <si>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</si>
  <si>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</si>
  <si>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</si>
  <si>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</si>
  <si>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</si>
  <si>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</si>
  <si>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</si>
  <si>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</si>
  <si>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</si>
  <si>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</si>
  <si>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</si>
  <si>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</si>
  <si>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</si>
  <si>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</si>
  <si>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</si>
  <si>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</si>
  <si>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</si>
  <si>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</si>
  <si>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</si>
  <si>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</si>
  <si>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</si>
  <si>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</si>
  <si>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</si>
  <si>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</si>
  <si>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</si>
  <si>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</si>
  <si>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</si>
  <si>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</si>
  <si>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</si>
  <si>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</si>
  <si>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</si>
  <si>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</si>
  <si>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</si>
  <si>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</si>
  <si>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</si>
  <si>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</si>
  <si>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</si>
  <si>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</si>
  <si>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</si>
  <si>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</si>
  <si>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</si>
  <si>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</si>
  <si>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</si>
  <si>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</si>
  <si>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</si>
  <si>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</si>
  <si>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</si>
  <si>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</si>
  <si>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</si>
  <si>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</si>
  <si>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</si>
  <si>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</si>
  <si>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</si>
  <si>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</si>
  <si>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</si>
  <si>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</si>
  <si>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</si>
  <si>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</si>
  <si>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</si>
  <si>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</si>
  <si>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</si>
  <si>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</si>
  <si>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</si>
  <si>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</si>
  <si>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</si>
  <si>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</si>
  <si>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</si>
  <si>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</si>
  <si>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</si>
  <si>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</si>
  <si>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</si>
  <si>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</si>
  <si>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</si>
  <si>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</si>
  <si>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</si>
  <si>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</si>
  <si>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</si>
  <si>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</si>
  <si>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</si>
  <si>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</si>
  <si>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</si>
  <si>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</si>
  <si>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</si>
  <si>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</si>
  <si>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</si>
  <si>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</si>
  <si>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</si>
  <si>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</si>
  <si>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</si>
  <si>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</si>
  <si>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</si>
  <si>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</si>
  <si>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</si>
  <si>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</si>
  <si>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</si>
  <si>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</si>
  <si>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</si>
  <si>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</si>
  <si>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</si>
  <si>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 xml:space="preserve">no pcm </t>
  </si>
  <si>
    <t>jed0647</t>
  </si>
  <si>
    <t>site has Access night issue, as family building and main gate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</si>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</sst>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304.16675752314768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0.71207002314622514</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45967.115183449074</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45967.115183449074</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45967.115183449074</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45967.115183449074</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45967.115183449074</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45967.115183449074</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45967.115183449074</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45967.115183449074</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45967.115183449074</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45967.115183449074</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45967.115183449074</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45967.115183449074</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45967.115183449074</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45967.115183449074</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45967.115183449074</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45967.115183449074</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45967.115183449074</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45967.115183449074</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45967.115183449074</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45967.115183449074</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45967.115183449074</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45967.115183449074</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45967.115183449074</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45967.115183449074</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45967.115183449074</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45967.115183449074</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45967.115183449074</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45967.115183449074</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45967.115183449074</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45967.115183449074</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45967.115183449074</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45967.115183449074</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45967.115183449074</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45967.115183449074</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45967.115183449074</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45967.115183449074</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45967.115183449074</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45967.115183449074</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45967.115183449074</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45967.115183449074</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45967.115183449074</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45967.115183449074</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45967.115183449074</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45967.115183449074</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45967.115183449074</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45967.115183449074</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45967.115183449074</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45967.115183449074</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45967.115183449074</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45967.115183449074</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45967.115183449074</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45967.115183449074</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45967.115183449074</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45967.115183449074</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45967.115183449074</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45967.115183449074</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45967.115183449074</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45967.115183449074</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45967.115183449074</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45967.115183449074</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45967.115183449074</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45967.115183449074</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45967.115183449074</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45967.115183449074</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45967.115183449074</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45967.115183449074</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45967.115183449074</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45967.115183449074</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45967.115183449074</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45967.115183449074</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45967.115183449074</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45967.115183449074</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45967.115183449074</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45967.115183449074</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45967.115183449074</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45967.115183449074</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45967.115183449074</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45967.115183449074</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45967.115183449074</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45967.115183449074</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45967.115183449074</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45967.115183449074</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45967.115183449074</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45967.115183449074</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45967.115183449074</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45967.115183449074</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45967.115183449074</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142.11534548611235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8.3731001157430001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2.4581597223004792E-2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45967.115183449074</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45967.115183449074</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45967.115183449074</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45967.115183449074</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45967.115183449074</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45967.115183449074</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45967.115183449074</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45967.115183449074</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45967.115183449074</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45967.115183449074</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45967.115183449074</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45967.115183449074</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45967.115183449074</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45967.115183449074</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45967.115183449074</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45967.115183449074</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45967.115183449074</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45967.115183449074</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45967.115183449074</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45967.115183449074</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45967.115183449074</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45967.115183449074</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45967.115183449074</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45967.115183449074</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45967.115183449074</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45967.115183449074</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45967.115183449074</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45967.115183449074</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45967.115183449074</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45967.115183449074</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45967.115183449074</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45967.115183449074</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45967.115183449074</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45967.115183449074</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45967.115183449074</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45967.115183449074</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45967.115183449074</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45967.115183449074</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45967.115183449074</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45967.115183449074</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45967.115183449074</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45967.115183449074</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45967.115183449074</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45967.115183449074</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45967.115183449074</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45967.115183449074</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45967.115183449074</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45967.115183449074</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45967.115183449074</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45967.115183449074</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45967.115183449074</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45967.115183449074</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45967.115183449074</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45967.115183449074</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45967.115183449074</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45967.115183449074</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45967.115183449074</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45967.115183449074</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45967.115183449074</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45967.115183449074</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45967.115183449074</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45967.115183449074</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45967.115183449074</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45967.115183449074</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45967.115183449074</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45967.115183449074</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45967.115183449074</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45967.115183449074</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45967.115183449074</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45967.115183449074</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45967.115183449074</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45967.115183449074</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45967.115183449074</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45967.115183449074</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45967.115183449074</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45967.115183449074</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45967.115183449074</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45967.115183449074</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45967.115183449074</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45967.115183449074</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45967.115183449074</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45967.115183449074</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45967.115183449074</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45967.115183449074</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45967.115183449074</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45967.115183449074</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45967.115183449074</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45967.115183449074</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45967.115183449074</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45967.115183449074</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45967.115183449074</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45967.115183449074</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45967.115183449074</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45967.115183449074</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45967.115183449074</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45967.115183449074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45967.115183449074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45967.115183449074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45967.115183449074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45967.115183449074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45967.115183449074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45967.115183449074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45967.115183449074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45967.115183449074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45967.115183449074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45967.115183449074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45967.115183449074</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45967.115183449074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45967.115183449074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45967.115183449074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45967.115183449074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45967.115183449074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45967.115183449074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45967.115183449074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45967.115183449074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45967.115183449074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45967.115183449074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45967.115183449074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45967.115183449074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45967.115183449074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45967.115183449074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45967.115183449074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45967.115183449074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45967.115183449074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45967.115183449074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45967.115183449074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45967.115183449074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45967.115183449074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45967.115183449074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45967.115183449074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45967.115183449074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45967.115183449074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45967.115183449074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45967.115183449074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45967.115183449074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45967.115183449074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45967.115183449074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45967.115183449074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45967.115183449074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45967.115183449074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45967.115183449074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45967.115183449074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45967.115183449074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45967.115183449074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45967.115183449074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45967.115183449074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45967.115183449074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45967.115183449074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45967.115183449074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45967.115183449074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45967.115183449074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45967.115183449074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45967.115183449074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45967.115183449074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45967.115183449074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45967.115183449074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45967.115183449074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45967.115183449074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45967.115183449074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45967.115183449074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45967.115183449074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45967.115183449074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45967.115183449074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45967.115183449074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45967.115183449074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45967.115183449074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45967.115183449074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45967.115183449074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45967.115183449074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45967.115183449074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45967.115183449074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45967.115183449074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45967.115183449074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45967.115183449074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45967.115183449074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45967.115183449074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45967.115183449074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45967.115183449074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45967.115183449074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45967.115183449074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45967.115183449074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45967.115183449074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45967.115183449074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45967.115183449074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45967.115183449074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45967.115183449074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45967.115183449074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45967.115183449074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45967.115183449074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45967.115183449074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45967.115183449074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45967.115183449074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45967.115183449074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45967.115183449074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45967.115183449074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45967.115183449074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45967.115183449074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45967.115183449074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45967.115183449074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45967.115183449074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45967.115183449074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45967.115183449074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45967.115183449074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45967.115183449074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45967.115183449074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45967.115183449074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45967.115183449074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45967.115183449074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45967.115183449074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45967.115183449074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45967.115183449074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45967.115183449074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45967.115183449074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45967.115183449074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45967.115183449074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45967.115183449074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45967.115183449074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45967.115183449074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45967.115183449074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45967.115183449074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45967.115183449074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45967.115183449074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45967.115183449074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45967.115183449074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45967.115183449074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45967.115183449074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45967.115183449074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45967.115183449074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45967.115183449074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45967.115183449074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45967.115183449074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45967.115183449074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45967.115183449074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45967.115183449074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45967.115183449074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45967.115183449074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45967.115183449074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45967.115183449074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45967.115183449074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45967.115183449074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45967.115183449074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45967.115183449074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45967.115183449074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45967.115183449074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45967.115183449074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45967.115183449074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45967.115183449074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45967.115183449074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45967.115183449074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45967.115183449074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45967.115183449074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45967.115183449074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45967.115183449074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45967.115183449074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45967.115183449074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45967.115183449074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45967.115183449074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45967.115183449074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45967.115183449074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45967.115183449074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45967.115183449074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45967.115183449074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45967.115183449074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45967.115183449074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45967.115183449074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45967.115183449074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45967.115183449074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45967.115183449074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45967.115183449074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45967.115183449074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45967.115183449074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45967.115183449074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45967.115183449074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45967.115183449074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45967.115183449074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45967.115183449074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45967.115183449074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45967.115183449074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45967.115183449074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45967.115183449074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45967.115183449074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45967.115183449074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45967.115183449074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45967.115183449074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45967.115183449074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45967.115183449074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45967.115183449074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45967.115183449074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45967.115183449074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45967.115183449074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45967.115183449074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45967.115183449074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45967.115183449074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45967.115183449074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45967.115183449074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45967.115183449074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45967.115183449074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45967.115183449074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45967.115183449074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45967.115183449074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45967.115183449074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45967.115183449074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45967.115183449074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45967.115183449074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45967.115183449074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45967.115183449074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45967.115183449074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45967.115183449074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45967.115183449074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45967.115183449074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45967.115183449074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45967.115183449074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45967.115183449074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45967.115183449074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45967.115183449074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45967.115183449074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45967.115183449074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45967.115183449074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45967.115183449074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45967.115183449074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45967.115183449074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45967.115183449074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45967.115183449074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45967.115183449074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45967.115183449074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45967.115183449074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45967.115183449074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45967.115183449074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45967.115183449074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45967.115183449074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45967.115183449074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45967.115183449074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45967.115183449074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45967.115183449074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45967.115183449074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45967.115183449074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45967.115183449074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45967.115183449074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45967.115183449074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45967.115183449074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45967.115183449074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45967.115183449074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45967.115183449074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45967.115183449074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45967.115183449074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45967.115183449074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45967.115183449074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45967.115183449074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45967.115183449074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45967.115183449074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45967.115183449074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45967.115183449074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45967.115183449074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45967.115183449074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45967.115183449074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45967.115183449074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45967.115183449074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45967.115183449074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45967.115183449074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45967.115183449074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45967.115183449074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45967.115183449074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45967.115183449074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45967.115183449074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45967.115183449074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45967.115183449074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45967.115183449074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45967.115183449074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45967.115183449074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45967.115183449074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45967.115183449074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45967.115183449074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45967.115183449074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45967.115183449074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45967.115183449074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45967.115183449074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45967.115183449074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45967.115183449074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45967.115183449074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45967.115183449074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45967.115183449074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45967.115183449074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45967.115183449074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45967.115183449074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45967.115183449074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45967.115183449074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45967.115183449074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45967.115183449074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45967.115183449074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45967.115183449074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45967.115183449074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45967.115183449074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45967.115183449074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45967.115183449074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45967.115183449074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45967.115183449074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45967.115183449074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45967.115183449074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45967.115183449074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45967.115183449074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45967.115183449074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45967.115183449074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45967.115183449074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45967.115183449074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45967.115183449074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45967.115183449074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45967.115183449074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45967.115183449074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45967.115183449074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45967.115183449074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45967.115183449074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45967.115183449074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45967.115183449074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45967.115183449074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45967.115183449074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45967.115183449074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45967.115183449074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45967.115183449074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45967.115183449074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45967.115183449074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45967.115183449074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45967.115183449074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45967.115183449074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45967.115183449074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45967.115183449074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45967.115183449074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45967.115183449074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45967.115183449074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45967.115183449074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45967.115183449074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45967.115183449074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45967.115183449074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45967.115183449074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45967.115183449074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45967.115183449074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45967.115183449074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45967.115183449074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45967.115183449074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45967.115183449074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45967.115183449074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45967.115183449074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45967.115183449074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45967.115183449074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45967.115183449074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45967.115183449074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45967.115183449074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45967.115183449074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45967.115183449074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45967.115183449074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45967.115183449074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45967.115183449074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45967.115183449074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45967.115183449074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45967.115183449074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45967.115183449074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45967.115183449074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45967.115183449074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45967.115183449074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45967.115183449074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45967.115183449074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45967.115183449074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45967.115183449074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45967.115183449074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45967.115183449074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45967.115183449074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45967.115183449074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45967.115183449074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45967.115183449074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45967.115183449074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45967.115183449074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45967.115183449074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45967.115183449074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45967.115183449074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45967.115183449074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45967.115183449074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45967.115183449074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45967.115183449074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45967.115183449074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45967.115183449074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45967.115183449074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45967.115183449074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45967.115183449074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45967.115183449074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45967.115183449074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45967.115183449074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45967.115183449074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45967.115183449074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45967.115183449074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45967.115183449074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45967.115183449074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45967.115183449074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45967.115183449074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45967.115183449074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45967.115183449074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45967.115183449074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45967.115183449074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45967.115183449074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45967.115183449074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45967.115183449074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45967.115183449074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45967.115183449074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45967.115183449074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45967.115183449074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45967.115183449074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45967.115183449074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45967.115183449074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45967.115183449074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45967.115183449074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45967.115183449074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45967.115183449074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45967.115183449074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45967.115183449074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45967.115183449074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45967.115183449074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45967.115183449074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45967.115183449074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45967.115183449074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45967.115183449074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45967.115183449074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45967.115183449074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45967.115183449074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45967.115183449074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45967.115183449074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45967.115183449074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45967.115183449074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45967.115183449074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45967.115183449074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45967.115183449074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45967.115183449074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45967.115183449074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45967.115183449074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45967.115183449074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45967.115183449074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45967.115183449074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45967.115183449074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45967.115183449074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45967.115183449074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45967.115183449074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45967.115183449074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45967.115183449074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45967.115183449074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45967.115183449074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45967.115183449074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45967.115183449074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45967.115183449074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45967.115183449074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45967.115183449074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45967.115183449074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45967.115183449074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45967.115183449074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45967.115183449074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45967.115183449074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45967.115183449074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45967.115183449074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45967.115183449074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45967.115183449074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45967.115183449074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45967.115183449074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45967.115183449074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45967.115183449074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45967.115183449074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45967.115183449074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45967.115183449074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45967.115183449074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45967.115183449074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45967.115183449074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45967.115183449074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45967.115183449074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45967.115183449074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45967.115183449074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45967.115183449074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45967.115183449074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45967.115183449074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45967.115183449074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45967.115183449074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45967.115183449074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45967.115183449074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45967.115183449074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45967.115183449074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45967.115183449074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45967.115183449074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45967.115183449074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45967.115183449074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45967.115183449074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45967.115183449074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45967.115183449074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45967.115183449074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45967.115183449074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45967.115183449074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45967.115183449074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45967.115183449074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45967.115183449074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45967.115183449074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45967.115183449074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45967.115183449074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45967.115183449074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45967.115183449074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45967.115183449074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45967.115183449074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45967.115183449074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45967.115183449074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45967.115183449074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45967.115183449074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45967.115183449074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45967.115183449074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45967.115183449074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45967.115183449074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45967.115183449074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45967.115183449074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45967.115183449074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45967.115183449074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45967.115183449074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45967.115183449074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45967.115183449074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45967.115183449074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45967.115183449074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45967.115183449074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45967.115183449074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45967.115183449074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45967.115183449074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45967.115183449074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45967.115183449074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45967.115183449074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45967.115183449074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45967.115183449074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45967.115183449074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45967.115183449074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45967.115183449074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45967.115183449074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45967.115183449074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45967.115183449074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45967.115183449074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45967.115183449074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45967.115183449074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45967.115183449074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45967.115183449074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45967.115183449074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45967.115183449074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45967.115183449074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45967.115183449074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45967.115183449074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45967.115183449074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45967.115183449074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45967.115183449074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45967.115183449074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45967.115183449074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45967.115183449074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45967.115183449074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45967.115183449074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45967.115183449074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45967.115183449074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45967.115183449074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45967.115183449074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45967.115183449074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45967.115183449074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45967.115183449074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45967.115183449074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45967.115183449074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45967.115183449074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45967.115183449074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45967.115183449074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45967.115183449074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45967.115183449074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45967.115183449074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45967.115183449074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45967.115183449074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45967.115183449074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45967.115183449074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45967.115183449074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45967.115183449074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45967.115183449074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45967.115183449074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45967.115183449074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45967.115183449074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45967.115183449074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45967.115183449074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45967.115183449074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45967.115183449074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45967.115183449074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45967.115183449074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45967.115183449074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45967.115183449074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45967.115183449074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45967.115183449074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45967.115183449074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45967.115183449074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45967.115183449074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45967.115183449074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45967.115183449074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45967.115183449074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45967.115183449074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45967.115183449074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45967.115183449074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45967.115183449074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45967.115183449074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45967.115183449074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45967.115183449074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45967.115183449074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45967.115183449074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45967.115183449074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45967.115183449074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45967.115183449074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45967.115183449074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45967.115183449074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45967.115183449074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45967.115183449074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45967.115183449074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45967.115183449074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45967.115183449074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45967.115183449074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45967.115183449074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45967.115183449074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45967.115183449074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45967.115183449074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45967.115183449074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45967.115183449074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45967.115183449074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45967.115183449074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45967.115183449074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45967.115183449074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45967.115183449074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45967.115183449074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45967.115183449074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45967.115183449074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45967.115183449074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45967.115183449074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45967.115183449074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45967.115183449074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45967.115183449074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45967.115183449074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45967.115183449074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45967.115183449074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45967.115183449074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45967.115183449074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45967.115183449074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45967.115183449074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45967.115183449074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45967.115183449074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45967.115183449074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45967.115183449074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45967.115183449074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45967.115183449074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45967.115183449074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45967.115183449074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45967.115183449074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45967.115183449074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45967.115183449074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45967.115183449074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45967.115183449074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45967.115183449074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45967.115183449074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45967.115183449074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45967.115183449074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45967.115183449074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45967.115183449074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45967.115183449074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45967.115183449074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45967.115183449074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45967.115183449074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45967.115183449074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45967.115183449074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45967.115183449074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45967.115183449074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45967.115183449074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45967.115183449074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45967.115183449074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45967.115183449074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45967.115183449074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45967.115183449074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45967.115183449074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45967.115183449074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45967.115183449074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45967.115183449074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45967.115183449074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45967.115183449074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45967.115183449074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45967.115183449074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45967.115183449074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45967.115183449074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45967.115183449074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45967.115183449074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45967.115183449074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45967.115183449074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45967.115183449074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45967.115183449074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45967.115183449074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45967.115183449074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45967.115183449074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45967.115183449074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45967.115183449074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45967.115183449074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45967.115183449074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45967.115183449074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45967.115183449074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45967.115183449074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45967.115183449074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45967.115183449074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45967.115183449074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45967.115183449074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45967.115183449074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45967.115183449074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45967.115183449074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45967.115183449074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45967.115183449074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45967.115183449074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45967.115183449074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45967.115183449074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45967.115183449074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45967.115183449074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45967.115183449074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45967.115183449074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45967.115183449074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45967.115183449074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45967.115183449074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45967.115183449074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45967.115183449074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45967.115183449074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45967.115183449074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45967.115183449074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45967.115183449074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45967.115183449074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45967.115183449074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45967.115183449074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45967.115183449074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45967.115183449074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45967.115183449074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45967.115183449074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45967.115183449074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45967.115183449074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45967.115183449074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45967.115183449074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45967.115183449074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45967.115183449074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45967.115183449074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45967.115183449074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45967.115183449074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45967.115183449074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45967.115183449074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45967.115183449074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45967.115183449074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45967.115183449074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45967.115183449074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45967.115183449074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45967.115183449074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45967.115183449074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45967.115183449074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45967.115183449074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45967.115183449074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45967.115183449074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45967.115183449074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45967.115183449074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45967.115183449074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45967.115183449074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45967.115183449074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45967.115183449074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45967.115183449074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45967.115183449074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45967.115183449074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45967.115183449074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45967.115183449074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45967.115183449074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45967.115183449074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45967.115183449074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45967.115183449074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45967.115183449074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45967.115183449074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45967.115183449074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45967.115183449074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45967.115183449074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45967.115183449074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45967.115183449074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45967.115183449074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45967.115183449074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45967.115183449074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45967.115183449074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45967.115183449074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45967.115183449074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45967.115183449074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45967.115183449074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45967.115183449074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45967.115183449074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45967.115183449074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45967.115183449074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45967.115183449074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45967.115183449074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45967.115183449074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45967.115183449074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45967.115183449074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45967.115183449074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45967.115183449074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45967.115183449074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45967.115183449074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45967.115183449074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45967.115183449074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45967.115183449074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45967.115183449074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45967.115183449074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45967.115183449074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45967.115183449074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45967.115183449074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45967.115183449074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45967.115183449074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45967.115183449074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45967.115183449074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45967.115183449074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45967.115183449074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45967.115183449074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45967.115183449074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45967.115183449074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45967.115183449074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45967.115183449074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45967.115183449074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45967.115183449074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45967.115183449074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45967.115183449074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45967.115183449074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45967.115183449074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45967.115183449074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45967.115183449074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45967.115183449074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45967.115183449074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45967.115183449074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45967.115183449074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45967.115183449074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45967.115183449074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45967.115183449074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45967.115183449074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45967.115183449074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45967.115183449074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45967.115183449074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45967.115183449074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45967.115183449074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45967.115183449074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45967.115183449074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45967.115183449074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45967.115183449074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45967.115183449074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45967.115183449074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45967.115183449074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45967.115183449074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45967.115183449074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45967.115183449074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45967.115183449074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45967.115183449074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45967.115183449074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45967.115183449074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45967.115183449074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45967.115183449074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45967.115183449074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45967.115183449074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45967.115183449074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45967.115183449074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45967.115183449074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45967.115183449074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45967.115183449074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45967.115183449074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45967.115183449074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45967.115183449074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45967.115183449074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45967.115183449074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45967.115183449074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45967.115183449074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45967.115183449074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45967.115183449074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45967.115183449074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45967.115183449074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45967.115183449074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45967.115183449074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45967.115183449074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45967.115183449074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45967.115183449074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45967.115183449074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45967.115183449074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45967.115183449074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45967.115183449074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45967.115183449074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45967.115183449074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45967.115183449074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45967.115183449074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45967.115183449074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45967.115183449074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45967.115183449074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45967.115183449074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45967.115183449074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45967.115183449074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45967.115183449074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45967.115183449074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45967.115183449074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45967.115183449074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45967.115183449074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45967.115183449074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45967.115183449074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45967.115183449074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45967.115183449074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45967.115183449074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45967.115183449074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45967.115183449074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45967.115183449074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45967.115183449074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45967.115183449074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45967.115183449074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45967.115183449074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45967.115183449074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45967.115183449074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45967.115183449074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45967.115183449074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45967.115183449074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45967.115183449074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45967.115183449074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45967.115183449074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45967.115183449074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45967.115183449074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45967.115183449074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45967.115183449074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45967.115183449074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45967.115183449074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45967.115183449074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45967.115183449074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45967.115183449074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45967.115183449074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45967.115183449074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45967.115183449074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45967.115183449074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45967.115183449074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45967.115183449074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45967.115183449074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45967.115183449074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45967.115183449074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45967.115183449074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45967.115183449074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45967.115183449074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45967.115183449074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45967.115183449074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45967.115183449074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45967.115183449074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45967.115183449074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45967.115183449074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45967.115183449074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45967.115183449074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45967.115183449074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45967.115183449074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45967.115183449074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45967.115183449074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45967.115183449074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45967.115183449074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45967.115183449074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45967.115183449074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45967.115183449074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45967.115183449074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45967.115183449074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45967.115183449074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45967.115183449074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45967.115183449074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45967.115183449074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45967.115183449074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45967.115183449074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45967.115183449074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45967.115183449074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45967.115183449074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45967.115183449074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45967.115183449074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45967.115183449074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45967.115183449074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45967.115183449074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45967.115183449074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45967.115183449074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45967.115183449074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45967.115183449074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45967.115183449074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45967.115183449074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45967.115183449074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45967.115183449074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45967.115183449074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45967.115183449074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45967.115183449074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45967.115183449074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45967.115183449074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45967.115183449074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45967.115183449074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45967.115183449074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45967.115183449074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45967.115183449074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45967.115183449074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45967.115183449074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45967.115183449074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45967.115183449074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45967.115183449074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45967.115183449074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45967.115183449074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45967.115183449074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45967.115183449074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45967.115183449074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45967.115183449074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45967.115183449074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45967.115183449074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45967.115183449074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45967.115183449074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45967.115183449074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45967.115183449074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45967.115183449074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45967.115183449074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45967.115183449074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45967.115183449074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45967.115183449074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45967.115183449074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45967.115183449074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45967.115183449074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45967.115183449074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45967.115183449074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45967.115183449074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45967.115183449074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45967.115183449074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45967.115183449074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45967.115183449074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45967.115183449074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45967.115183449074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45967.115183449074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45967.115183449074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45967.115183449074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45967.115183449074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45967.115183449074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45967.115183449074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45967.115183449074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45967.115183449074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45967.115183449074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45967.115183449074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45967.115183449074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45967.115183449074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45967.115183449074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45967.115183449074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45967.115183449074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45967.115183449074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45967.115183449074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45967.115183449074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45967.115183449074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45967.115183449074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45967.115183449074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45967.115183449074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45967.115183449074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45967.115183449074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45967.115183449074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45967.115183449074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45967.115183449074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45967.115183449074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45967.115183449074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45967.115183449074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45967.115183449074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45967.115183449074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45967.115183449074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45967.115183449074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45967.115183449074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45967.115183449074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45967.115183449074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45967.115183449074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45967.115183449074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45967.115183449074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45967.115183449074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45967.115183449074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263.63446585647762</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0.33168807870242745</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0.19157233796431683</v>
      </c>
      <c r="H4" s="120">
        <v>45966.917939814812</v>
      </c>
      <c r="I4" s="116" t="str">
        <f>IFERROR(VLOOKUP(D4,DB!A:F,6,0),"")</f>
        <v>Generator-SG</v>
      </c>
      <c r="J4" s="116" t="str">
        <f>IFERROR(VLOOKUP(D4,DB!A:G,7,0),"")</f>
        <v>Dead</v>
      </c>
      <c r="K4" s="122" t="s">
        <v>39116</v>
      </c>
      <c r="L4" s="118" t="str">
        <f>IFERROR(VLOOKUP(D4,DB!A:I,9,0),"")</f>
        <v>Latis</v>
      </c>
    </row>
    <row r="5" spans="1:16" ht="15" customHeight="1">
      <c r="A5" s="116" t="s">
        <v>39118</v>
      </c>
      <c r="B5" s="116" t="str">
        <f>IFERROR(VLOOKUP(D5,DB!A:K,11,0),"")</f>
        <v>R4</v>
      </c>
      <c r="C5" s="117">
        <v>1</v>
      </c>
      <c r="D5" s="92" t="s">
        <v>39119</v>
      </c>
      <c r="E5" s="95" t="s">
        <v>39021</v>
      </c>
      <c r="F5" s="120"/>
      <c r="G5" s="121">
        <f ca="1">IFERROR(NOW()-F5,"")</f>
        <v>45967.115183449074</v>
      </c>
      <c r="H5" s="120">
        <v>45967.075949074075</v>
      </c>
      <c r="I5" s="116" t="str">
        <f>IFERROR(VLOOKUP(D5,DB!A:F,6,0),"")</f>
        <v>SCECO</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45967.115183449074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45967.115183449074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45967.115183449074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45967.115183449074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45967.115183449074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45967.115183449074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45967.115183449074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45967.115183449074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45967.115183449074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45967.115183449074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45967.115183449074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45967.115183449074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45967.115183449074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45967.115183449074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45967.115183449074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45967.115183449074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45967.115183449074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45967.115183449074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45967.115183449074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45967.115183449074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45967.115183449074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45967.115183449074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45967.115183449074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45967.115183449074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45967.115183449074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45967.115183449074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45967.115183449074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45967.115183449074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45967.115183449074</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45967.115183449074</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45967.115183449074</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45967.115183449074</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75.2831232638855</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40.926306134257175</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18.454072337961406</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0.16276446759002283</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45967.115183449074</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45967.115183449074</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45967.115183449074</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45967.115183449074</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45967.115183449074</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45967.115183449074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45967.115183449074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45967.115183449074</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45967.115183449074</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45967.115183449074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45967.115183449074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45967.115183449074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45967.115183449074</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45967.115183449074</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45967.115183449074</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45967.115183449074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45967.115183449074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45967.115183449074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45967.115183449074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45967.115183449074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45967.115183449074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45967.115183449074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45967.115183449074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45967.115183449074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45967.115183449074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45967.115183449074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45967.115183449074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45967.115183449074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45967.115183449074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45967.115183449074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45967.115183449074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45967.115183449074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45967.115183449074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45967.115183449074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45967.115183449074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45967.115183449074</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45967.115183449074</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45967.115183449074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45967.115183449074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45967.115183449074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45967.115183449074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45967.115183449074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45967.115183449074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45967.115183449074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45967.115183449074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45967.115183449074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45967.115183449074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45967.115183449074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45967.115183449074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45967.115183449074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45967.115183449074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45967.115183449074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45967.115183449074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45967.115183449074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45967.115183449074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45967.115183449074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45967.115183449074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45967.115183449074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45967.115183449074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45967.115183449074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45967.115183449074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45967.115183449074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45967.115183449074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45967.115183449074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45967.115183449074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45967.115183449074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45967.115183449074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45967.115183449074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45967.115183449074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45967.115183449074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45967.115183449074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45967.115183449074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45967.115183449074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45967.115183449074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45967.115183449074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45967.115183449074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45967.115183449074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45967.115183449074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45967.115183449074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45967.115183449074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45967.115183449074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45967.115183449074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45967.115183449074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45967.115183449074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45967.115183449074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45967.115183449074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45967.115183449074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45967.115183449074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45967.115183449074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45967.115183449074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45967.115183449074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45967.115183449074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45967.115183449074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45967.115183449074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45967.115183449074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45967.115183449074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45967.115183449074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45967.115183449074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45967.115183449074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45967.115183449074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45967.115183449074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45967.115183449074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45967.115183449074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45967.115183449074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45967.115183449074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45967.115183449074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45967.115183449074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45967.115183449074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45967.115183449074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45967.115183449074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45967.115183449074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45967.115183449074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45967.115183449074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45967.115183449074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45967.115183449074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45967.115183449074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45967.115183449074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45967.115183449074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45967.115183449074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45967.115183449074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45967.115183449074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45967.115183449074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45967.115183449074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45967.115183449074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45967.115183449074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45967.115183449074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45967.115183449074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45967.115183449074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45967.115183449074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45967.115183449074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45967.115183449074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45967.115183449074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45967.115183449074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45967.115183449074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45967.115183449074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45967.115183449074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45967.115183449074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45967.115183449074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45967.115183449074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45967.115183449074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45967.115183449074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45967.115183449074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45967.115183449074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45967.115183449074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45967.115183449074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45967.115183449074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45967.115183449074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45967.115183449074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45967.115183449074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45967.115183449074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45967.115183449074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45967.115183449074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45967.115183449074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45967.115183449074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45967.115183449074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45967.115183449074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45967.115183449074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45967.115183449074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45967.115183449074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45967.115183449074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45967.115183449074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45967.115183449074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45967.115183449074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45967.115183449074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45967.115183449074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45967.115183449074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45967.115183449074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45967.115183449074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45967.115183449074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45967.115183449074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45967.115183449074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45967.115183449074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45967.115183449074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45967.115183449074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45967.115183449074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45967.115183449074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45967.115183449074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45967.115183449074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45967.115183449074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45967.115183449074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45967.115183449074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45967.115183449074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45967.115183449074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45967.115183449074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45967.115183449074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45967.115183449074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45967.115183449074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45967.115183449074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45967.115183449074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45967.115183449074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45967.115183449074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45967.115183449074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45967.115183449074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45967.115183449074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45967.115183449074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45967.115183449074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45967.115183449074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45967.115183449074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45967.115183449074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45967.115183449074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45967.115183449074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45967.115183449074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45967.115183449074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45967.115183449074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45967.115183449074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45967.115183449074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45967.115183449074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45967.115183449074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45967.115183449074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45967.115183449074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45967.115183449074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45967.115183449074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45967.115183449074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45967.115183449074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45967.115183449074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45967.115183449074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45967.115183449074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45967.115183449074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45967.115183449074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45967.115183449074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45967.115183449074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45967.115183449074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45967.115183449074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45967.115183449074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45967.115183449074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45967.115183449074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45967.115183449074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45967.115183449074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45967.115183449074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45967.115183449074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45967.115183449074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45967.115183449074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45967.115183449074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45967.115183449074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45967.115183449074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45967.115183449074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45967.115183449074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45967.115183449074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45967.115183449074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45967.115183449074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45967.115183449074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45967.115183449074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45967.115183449074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45967.115183449074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45967.115183449074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45967.115183449074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45967.115183449074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45967.115183449074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45967.115183449074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45967.115183449074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45967.115183449074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45967.115183449074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45967.115183449074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45967.115183449074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45967.115183449074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45967.115183449074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45967.115183449074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45967.115183449074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45967.115183449074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45967.115183449074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45967.115183449074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45967.115183449074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45967.115183449074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45967.115183449074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45967.115183449074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45967.115183449074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45967.115183449074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45967.115183449074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45967.115183449074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45967.115183449074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45967.115183449074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45967.115183449074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45967.115183449074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45967.115183449074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45967.115183449074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45967.115183449074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45967.115183449074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45967.115183449074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45967.115183449074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45967.115183449074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45967.115183449074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45967.115183449074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45967.115183449074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45967.115183449074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45967.115183449074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45967.115183449074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45967.115183449074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45967.115183449074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45967.115183449074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45967.115183449074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45967.115183449074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45967.115183449074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45967.115183449074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45967.115183449074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45967.115183449074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45967.115183449074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45967.115183449074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45967.115183449074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45967.115183449074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45967.115183449074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45967.115183449074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45967.115183449074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45967.115183449074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45967.115183449074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45967.115183449074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45967.115183449074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45967.115183449074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45967.115183449074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45967.115183449074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45967.115183449074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45967.115183449074</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45967.115183449074</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t="s">
        <v>30304</v>
      </c>
      <c r="E2" s="103"/>
      <c r="F2" s="104"/>
      <c r="G2" s="75">
        <f ca="1">IFERROR(NOW()-F2,"-")</f>
        <v>45967.115183449074</v>
      </c>
      <c r="H2" s="104"/>
      <c r="I2" s="100" t="str">
        <f>IFERROR(VLOOKUP(D2,DB!A:F,6,0),"")</f>
        <v>SCECO</v>
      </c>
      <c r="J2" s="99" t="str">
        <f>IFERROR(VLOOKUP(D2,DB!A:G,7,0),"")</f>
        <v>Dead+No BB Design</v>
      </c>
      <c r="K2" s="105"/>
      <c r="L2" s="106" t="str">
        <f>IFERROR(VLOOKUP(D2,DB!A:I,9,0),"")</f>
        <v>Latis</v>
      </c>
    </row>
    <row r="3" spans="1:12" ht="31.5" customHeight="1">
      <c r="A3" s="101"/>
      <c r="B3" s="100"/>
      <c r="C3" s="102"/>
      <c r="D3" s="100"/>
      <c r="E3" s="103"/>
      <c r="F3" s="104"/>
      <c r="G3" s="75">
        <f ca="1">IFERROR(NOW()-F3,"-")</f>
        <v>45967.115183449074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45967.115183449074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45967.115183449074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45967.115183449074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45967.115183449074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45967.115183449074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45967.115183449074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45967.115183449074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45967.115183449074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45967.115183449074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45967.115183449074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45967.115183449074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45967.115183449074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45967.115183449074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45967.115183449074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45967.115183449074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45967.115183449074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45967.115183449074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