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58" documentId="13_ncr:1_{F6CB121F-512D-4AA6-A0C1-0FB36C537598}" xr6:coauthVersionLast="47" xr6:coauthVersionMax="47" xr10:uidLastSave="{FACF6CFF-733F-4451-8B39-336954077169}"/>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<sst xmlns="http://schemas.openxmlformats.org/spreadsheetml/2006/main" count="180315" uniqueCount="39126">
  <si>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</si>
  <si>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</si>
  <si>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</si>
  <si>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</si>
  <si>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</si>
  <si>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</si>
  <si>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</si>
  <si>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</si>
  <si>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</si>
  <si>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</si>
  <si>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</si>
  <si>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</si>
  <si>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</si>
  <si>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</si>
  <si>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</si>
  <si>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</si>
  <si>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</si>
  <si>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</si>
  <si>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</si>
  <si>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</si>
  <si>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</si>
  <si>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</si>
  <si>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</si>
  <si>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</si>
  <si>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</si>
  <si>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</si>
  <si>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</si>
  <si>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</si>
  <si>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</si>
  <si>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</si>
  <si>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</si>
  <si>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</si>
  <si>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</si>
  <si>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</si>
  <si>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</si>
  <si>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</si>
  <si>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</si>
  <si>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</si>
  <si>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</si>
  <si>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</si>
  <si>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</si>
  <si>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</si>
  <si>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</si>
  <si>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</si>
  <si>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</si>
  <si>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</si>
  <si>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</si>
  <si>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</si>
  <si>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</si>
  <si>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</si>
  <si>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</si>
  <si>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</si>
  <si>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</si>
  <si>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</si>
  <si>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</si>
  <si>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</si>
  <si>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</si>
  <si>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</si>
  <si>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</si>
  <si>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</si>
  <si>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</si>
  <si>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</si>
  <si>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</si>
  <si>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</si>
  <si>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</si>
  <si>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</si>
  <si>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</si>
  <si>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</si>
  <si>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</si>
  <si>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</si>
  <si>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</si>
  <si>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</si>
  <si>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</si>
  <si>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</si>
  <si>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</si>
  <si>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</si>
  <si>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</si>
  <si>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</si>
  <si>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</si>
  <si>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</si>
  <si>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</si>
  <si>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</si>
  <si>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</si>
  <si>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</si>
  <si>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</si>
  <si>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</si>
  <si>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</si>
  <si>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</si>
  <si>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</si>
  <si>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</si>
  <si>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</si>
  <si>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</si>
  <si>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</si>
  <si>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</si>
  <si>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</si>
  <si>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</si>
  <si>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</si>
  <si>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</si>
  <si>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</si>
  <si>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</si>
  <si>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</si>
  <si>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</si>
  <si>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</si>
  <si>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</si>
  <si>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</si>
  <si>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</si>
  <si>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</si>
  <si>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</si>
  <si>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</si>
  <si>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</si>
  <si>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</si>
  <si>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</si>
  <si>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</si>
  <si>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</si>
  <si>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</si>
  <si>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</si>
  <si>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</si>
  <si>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</si>
  <si>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</si>
  <si>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</si>
  <si>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</si>
  <si>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</si>
  <si>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</si>
  <si>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</si>
  <si>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</si>
  <si>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</si>
  <si>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</si>
  <si>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</si>
  <si>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</si>
  <si>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</si>
  <si>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</si>
  <si>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</si>
  <si>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</si>
  <si>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</si>
  <si>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</si>
  <si>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</si>
  <si>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</si>
  <si>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</si>
  <si>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</si>
  <si>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</si>
  <si>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</si>
  <si>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</si>
  <si>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</si>
  <si>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</si>
  <si>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</si>
  <si>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</si>
  <si>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</si>
  <si>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</si>
  <si>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</si>
  <si>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</si>
  <si>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</si>
  <si>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</si>
  <si>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</si>
  <si>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</si>
  <si>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</si>
  <si>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</si>
  <si>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</si>
  <si>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</si>
  <si>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</si>
  <si>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</si>
  <si>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</si>
  <si>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</si>
  <si>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</si>
  <si>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</si>
  <si>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</si>
  <si>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</si>
  <si>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</si>
  <si>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</si>
  <si>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</si>
  <si>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</si>
  <si>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</si>
  <si>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</si>
  <si>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</si>
  <si>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</si>
  <si>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</si>
  <si>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</si>
  <si>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</si>
  <si>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</si>
  <si>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</si>
  <si>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</si>
  <si>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</si>
  <si>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</si>
  <si>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</si>
  <si>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</si>
  <si>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</si>
  <si>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</si>
  <si>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</si>
  <si>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</si>
  <si>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</si>
  <si>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</si>
  <si>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</si>
  <si>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</si>
  <si>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</si>
  <si>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</si>
  <si>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</si>
  <si>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</si>
  <si>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</si>
  <si>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</si>
  <si>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</si>
  <si>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</si>
  <si>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</si>
  <si>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</si>
  <si>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</si>
  <si>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</si>
  <si>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</si>
  <si>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</si>
  <si>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</si>
  <si>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</si>
  <si>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</si>
  <si>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</si>
  <si>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</si>
  <si>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</si>
  <si>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</si>
  <si>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</si>
  <si>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</si>
  <si>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</si>
  <si>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</si>
  <si>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</si>
  <si>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</si>
  <si>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</si>
  <si>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</si>
  <si>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</si>
  <si>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</si>
  <si>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</si>
  <si>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</si>
  <si>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</si>
  <si>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</si>
  <si>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</si>
  <si>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</si>
  <si>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</si>
  <si>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</si>
  <si>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</si>
  <si>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</si>
  <si>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</si>
  <si>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</si>
  <si>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</si>
  <si>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</si>
  <si>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</si>
  <si>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</si>
  <si>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</si>
  <si>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</si>
  <si>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</si>
  <si>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</si>
  <si>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</si>
  <si>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</si>
  <si>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</si>
  <si>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</si>
  <si>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</si>
  <si>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</si>
  <si>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</si>
  <si>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</si>
  <si>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</si>
  <si>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</si>
  <si>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</si>
  <si>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</si>
  <si>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</si>
  <si>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</si>
  <si>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</si>
  <si>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</si>
  <si>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</si>
  <si>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</si>
  <si>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</si>
  <si>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</si>
  <si>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</si>
  <si>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</si>
  <si>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</si>
  <si>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</si>
  <si>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</si>
  <si>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</si>
  <si>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</si>
  <si>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</si>
  <si>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</si>
  <si>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</si>
  <si>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</si>
  <si>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</si>
  <si>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</si>
  <si>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</si>
  <si>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</si>
  <si>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</si>
  <si>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</si>
  <si>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</si>
  <si>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</si>
  <si>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</si>
  <si>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</si>
  <si>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</si>
  <si>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</si>
  <si>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</si>
  <si>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</si>
  <si>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</si>
  <si>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</si>
  <si>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</si>
  <si>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</si>
  <si>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</si>
  <si>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</si>
  <si>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</si>
  <si>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</si>
  <si>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</si>
  <si>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</si>
  <si>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</si>
  <si>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</si>
  <si>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</si>
  <si>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</si>
  <si>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</si>
  <si>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</si>
  <si>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</si>
  <si>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</si>
  <si>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</si>
  <si>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</si>
  <si>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</si>
  <si>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</si>
  <si>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</si>
  <si>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</si>
  <si>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</si>
  <si>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</si>
  <si>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</si>
  <si>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</si>
  <si>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</si>
  <si>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</si>
  <si>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</si>
  <si>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</si>
  <si>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</si>
  <si>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</si>
  <si>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</si>
  <si>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</si>
  <si>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</si>
  <si>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</si>
  <si>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</si>
  <si>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</si>
  <si>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</si>
  <si>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</si>
  <si>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</si>
  <si>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</si>
  <si>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</si>
  <si>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</si>
  <si>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</si>
  <si>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</si>
  <si>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</si>
  <si>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</si>
  <si>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</si>
  <si>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</si>
  <si>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</si>
  <si>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</si>
  <si>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</si>
  <si>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</si>
  <si>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</si>
  <si>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</si>
  <si>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</si>
  <si>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</si>
  <si>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</si>
  <si>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</si>
  <si>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</si>
  <si>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</si>
  <si>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</si>
  <si>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</si>
  <si>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</si>
  <si>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</si>
  <si>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</si>
  <si>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</si>
  <si>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</si>
  <si>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</si>
  <si>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</si>
  <si>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</si>
  <si>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</si>
  <si>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</si>
  <si>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</si>
  <si>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</si>
  <si>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</si>
  <si>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</si>
  <si>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</si>
  <si>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</si>
  <si>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</si>
  <si>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</si>
  <si>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</si>
  <si>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</si>
  <si>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</si>
  <si>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</si>
  <si>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</si>
  <si>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</si>
  <si>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</si>
  <si>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</si>
  <si>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</si>
  <si>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</si>
  <si>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</si>
  <si>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</si>
  <si>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</si>
  <si>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</si>
  <si>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</si>
  <si>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</si>
  <si>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</si>
  <si>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</si>
  <si>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</si>
  <si>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</si>
  <si>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</si>
  <si>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</si>
  <si>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</si>
  <si>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</si>
  <si>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</si>
  <si>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</si>
  <si>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</si>
  <si>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</si>
  <si>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</si>
  <si>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</si>
  <si>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</si>
  <si>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</si>
  <si>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</si>
  <si>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</si>
  <si>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</si>
  <si>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</si>
  <si>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</si>
  <si>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</si>
  <si>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</si>
  <si>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</si>
  <si>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</si>
  <si>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</si>
  <si>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</si>
  <si>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</si>
  <si>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</si>
  <si>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</si>
  <si>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</si>
  <si>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</si>
  <si>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</si>
  <si>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</si>
  <si>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</si>
  <si>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</si>
  <si>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</si>
  <si>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</si>
  <si>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</si>
  <si>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</si>
  <si>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</si>
  <si>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</si>
  <si>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</si>
  <si>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</si>
  <si>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</si>
  <si>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</si>
  <si>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</si>
  <si>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</si>
  <si>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</si>
  <si>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</si>
  <si>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</si>
  <si>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</si>
  <si>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</si>
  <si>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</si>
  <si>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</si>
  <si>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</si>
  <si>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</si>
  <si>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</si>
  <si>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</si>
  <si>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</si>
  <si>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</si>
  <si>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</si>
  <si>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</si>
  <si>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</si>
  <si>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</si>
  <si>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</si>
  <si>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</si>
  <si>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</si>
  <si>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</si>
  <si>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</si>
  <si>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</si>
  <si>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</si>
  <si>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</si>
  <si>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</si>
  <si>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</si>
  <si>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</si>
  <si>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</si>
  <si>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</si>
  <si>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</si>
  <si>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</si>
  <si>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</si>
  <si>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</si>
  <si>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</si>
  <si>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</si>
  <si>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</si>
  <si>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</si>
  <si>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</si>
  <si>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</si>
  <si>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</si>
  <si>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</si>
  <si>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</si>
  <si>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</si>
  <si>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</si>
  <si>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</si>
  <si>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</si>
  <si>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</si>
  <si>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</si>
  <si>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</si>
  <si>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</si>
  <si>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</si>
  <si>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</si>
  <si>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</si>
  <si>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</si>
  <si>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</si>
  <si>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</si>
  <si>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</si>
  <si>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</si>
  <si>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</si>
  <si>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</si>
  <si>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</si>
  <si>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</si>
  <si>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</si>
  <si>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</si>
  <si>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</si>
  <si>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</si>
  <si>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</si>
  <si>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</si>
  <si>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</si>
  <si>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</si>
  <si>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</si>
  <si>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</si>
  <si>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</si>
  <si>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</si>
  <si>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</si>
  <si>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</si>
  <si>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</si>
  <si>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</si>
  <si>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</si>
  <si>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</si>
  <si>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</si>
  <si>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</si>
  <si>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</si>
  <si>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</si>
  <si>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</si>
  <si>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</si>
  <si>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</si>
  <si>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</si>
  <si>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</si>
  <si>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</si>
  <si>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</si>
  <si>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</si>
  <si>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</si>
  <si>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</si>
  <si>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</si>
  <si>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</si>
  <si>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</si>
  <si>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</si>
  <si>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</si>
  <si>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</si>
  <si>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</si>
  <si>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</si>
  <si>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</si>
  <si>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</si>
  <si>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</si>
  <si>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</si>
  <si>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</si>
  <si>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</si>
  <si>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</si>
  <si>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</si>
  <si>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</si>
  <si>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</si>
  <si>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</si>
  <si>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</si>
  <si>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</si>
  <si>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</si>
  <si>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</si>
  <si>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</si>
  <si>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</si>
  <si>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</si>
  <si>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</si>
  <si>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</si>
  <si>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</si>
  <si>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</si>
  <si>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</si>
  <si>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</si>
  <si>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</si>
  <si>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</si>
  <si>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</si>
  <si>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</si>
  <si>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</si>
  <si>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</si>
  <si>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</si>
  <si>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</si>
  <si>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</si>
  <si>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</si>
  <si>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</si>
  <si>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</si>
  <si>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</si>
  <si>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</si>
  <si>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</si>
  <si>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</si>
  <si>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</si>
  <si>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</si>
  <si>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</si>
  <si>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</si>
  <si>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</si>
  <si>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</si>
  <si>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</si>
  <si>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</si>
  <si>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</si>
  <si>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</si>
  <si>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</si>
  <si>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</si>
  <si>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</si>
  <si>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</si>
  <si>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</si>
  <si>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</si>
  <si>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</si>
  <si>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</si>
  <si>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</si>
  <si>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</si>
  <si>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</si>
  <si>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</si>
  <si>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</si>
  <si>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</si>
  <si>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</si>
  <si>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</si>
  <si>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</si>
  <si>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</si>
  <si>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</si>
  <si>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</si>
  <si>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</si>
  <si>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</si>
  <si>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</si>
  <si>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</si>
  <si>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</si>
  <si>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</si>
  <si>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</si>
  <si>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</si>
  <si>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</si>
  <si>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</si>
  <si>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</si>
  <si>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</si>
  <si>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</si>
  <si>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</si>
  <si>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</si>
  <si>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</si>
  <si>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</si>
  <si>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</si>
  <si>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</si>
  <si>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</si>
  <si>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</si>
  <si>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</si>
  <si>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</si>
  <si>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</si>
  <si>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</si>
  <si>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</si>
  <si>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</si>
  <si>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</si>
  <si>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</si>
  <si>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</si>
  <si>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</si>
  <si>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</si>
  <si>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</si>
  <si>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</si>
  <si>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</si>
  <si>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</si>
  <si>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</si>
  <si>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</si>
  <si>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</si>
  <si>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</si>
  <si>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</si>
  <si>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</si>
  <si>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</si>
  <si>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</si>
  <si>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</si>
  <si>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</si>
  <si>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</si>
  <si>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</si>
  <si>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</si>
  <si>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</si>
  <si>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</si>
  <si>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</si>
  <si>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</si>
  <si>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</si>
  <si>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</si>
  <si>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</si>
  <si>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</si>
  <si>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</si>
  <si>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</si>
  <si>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</si>
  <si>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</si>
  <si>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</si>
  <si>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</si>
  <si>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</si>
  <si>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</si>
  <si>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</si>
  <si>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</si>
  <si>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</si>
  <si>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</si>
  <si>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</si>
  <si>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</si>
  <si>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</si>
  <si>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</si>
  <si>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</si>
  <si>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</si>
  <si>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</si>
  <si>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</si>
  <si>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</si>
  <si>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</si>
  <si>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</si>
  <si>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</si>
  <si>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</si>
  <si>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</si>
  <si>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</si>
  <si>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</si>
  <si>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</si>
  <si>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</si>
  <si>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</si>
  <si>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</si>
  <si>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</si>
  <si>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</si>
  <si>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</si>
  <si>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</si>
  <si>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</si>
  <si>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</si>
  <si>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</si>
  <si>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</si>
  <si>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</si>
  <si>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</si>
  <si>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</si>
  <si>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</si>
  <si>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</si>
  <si>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</si>
  <si>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</si>
  <si>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</si>
  <si>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</si>
  <si>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</si>
  <si>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</si>
  <si>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</si>
  <si>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</si>
  <si>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</si>
  <si>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</si>
  <si>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</si>
  <si>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</si>
  <si>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</si>
  <si>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</si>
  <si>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</si>
  <si>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</si>
  <si>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</si>
  <si>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</si>
  <si>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</si>
  <si>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</si>
  <si>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</si>
  <si>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</si>
  <si>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</si>
  <si>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</si>
  <si>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</si>
  <si>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</si>
  <si>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</si>
  <si>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</si>
  <si>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</si>
  <si>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</si>
  <si>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</si>
  <si>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</si>
  <si>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</si>
  <si>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</si>
  <si>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</si>
  <si>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</si>
  <si>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</si>
  <si>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</si>
  <si>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</si>
  <si>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</si>
  <si>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</si>
  <si>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</si>
  <si>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</si>
  <si>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</si>
  <si>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</si>
  <si>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</si>
  <si>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</si>
  <si>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</si>
  <si>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</si>
  <si>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</si>
  <si>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</si>
  <si>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</si>
  <si>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</si>
  <si>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</si>
  <si>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</si>
  <si>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</si>
  <si>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</si>
  <si>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</si>
  <si>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</si>
  <si>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</si>
  <si>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</si>
  <si>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</si>
  <si>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</si>
  <si>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</si>
  <si>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</si>
  <si>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</si>
  <si>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</si>
  <si>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</si>
  <si>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</si>
  <si>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</si>
  <si>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</si>
  <si>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</si>
  <si>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</si>
  <si>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</si>
  <si>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</si>
  <si>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</si>
  <si>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</si>
  <si>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</si>
  <si>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</si>
  <si>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</si>
  <si>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</si>
  <si>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</si>
  <si>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</si>
  <si>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</si>
  <si>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</si>
  <si>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</si>
  <si>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</si>
  <si>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</si>
  <si>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</si>
  <si>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</si>
  <si>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</si>
  <si>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</si>
  <si>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</si>
  <si>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</si>
  <si>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</si>
  <si>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</si>
  <si>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</si>
  <si>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</si>
  <si>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</si>
  <si>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</si>
  <si>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</si>
  <si>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</si>
  <si>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</si>
  <si>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</si>
  <si>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</si>
  <si>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</si>
  <si>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</si>
  <si>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</si>
  <si>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</si>
  <si>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</si>
  <si>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</si>
  <si>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</si>
  <si>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</si>
  <si>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</si>
  <si>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</si>
  <si>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</si>
  <si>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</si>
  <si>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</si>
  <si>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</si>
  <si>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</si>
  <si>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</si>
  <si>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</si>
  <si>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</si>
  <si>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</si>
  <si>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</si>
  <si>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</si>
  <si>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</si>
  <si>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</si>
  <si>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</si>
  <si>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</si>
  <si>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</si>
  <si>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</si>
  <si>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</si>
  <si>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</si>
  <si>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</si>
  <si>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</si>
  <si>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</si>
  <si>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</si>
  <si>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</si>
  <si>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</si>
  <si>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</si>
  <si>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</si>
  <si>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</si>
  <si>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</si>
  <si>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</si>
  <si>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</si>
  <si>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</si>
  <si>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</si>
  <si>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</si>
  <si>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</si>
  <si>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</si>
  <si>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</si>
  <si>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</si>
  <si>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</si>
  <si>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</si>
  <si>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</si>
  <si>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</si>
  <si>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</si>
  <si>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</si>
  <si>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</si>
  <si>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</si>
  <si>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</si>
  <si>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</si>
  <si>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</si>
  <si>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</si>
  <si>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</si>
  <si>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</si>
  <si>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</si>
  <si>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</si>
  <si>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</si>
  <si>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</si>
  <si>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</si>
  <si>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</si>
  <si>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</si>
  <si>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</si>
  <si>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</si>
  <si>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</si>
  <si>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</si>
  <si>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</si>
  <si>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</si>
  <si>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</si>
  <si>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</si>
  <si>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</si>
  <si>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</si>
  <si>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</si>
  <si>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</si>
  <si>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</si>
  <si>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</si>
  <si>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</si>
  <si>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</si>
  <si>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</si>
  <si>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</si>
  <si>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</si>
  <si>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</si>
  <si>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</si>
  <si>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</si>
  <si>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</si>
  <si>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</si>
  <si>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</si>
  <si>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</si>
  <si>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</si>
  <si>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</si>
  <si>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</si>
  <si>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</si>
  <si>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</si>
  <si>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</si>
  <si>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</si>
  <si>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</si>
  <si>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</si>
  <si>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</si>
  <si>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</si>
  <si>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</si>
  <si>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</si>
  <si>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</si>
  <si>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</si>
  <si>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</si>
  <si>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</si>
  <si>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</si>
  <si>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</si>
  <si>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</si>
  <si>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</si>
  <si>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</si>
  <si>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</si>
  <si>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</si>
  <si>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</si>
  <si>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</si>
  <si>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</si>
  <si>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</si>
  <si>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</si>
  <si>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</si>
  <si>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</si>
  <si>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</si>
  <si>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</si>
  <si>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</si>
  <si>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</si>
  <si>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</si>
  <si>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</si>
  <si>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</si>
  <si>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</si>
  <si>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</si>
  <si>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</si>
  <si>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</si>
  <si>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</si>
  <si>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</si>
  <si>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</si>
  <si>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</si>
  <si>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</si>
  <si>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</si>
  <si>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</si>
  <si>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</si>
  <si>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</si>
  <si>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</si>
  <si>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</si>
  <si>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</si>
  <si>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</si>
  <si>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</si>
  <si>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</si>
  <si>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</si>
  <si>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</si>
  <si>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</si>
  <si>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</si>
  <si>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</si>
  <si>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</si>
  <si>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</si>
  <si>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</si>
  <si>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</si>
  <si>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</si>
  <si>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</si>
  <si>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</si>
  <si>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</si>
  <si>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</si>
  <si>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</si>
  <si>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</si>
  <si>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</si>
  <si>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</si>
  <si>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</si>
  <si>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</si>
  <si>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</si>
  <si>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</si>
  <si>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</si>
  <si>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</si>
  <si>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</si>
  <si>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</si>
  <si>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</si>
  <si>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</si>
  <si>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</si>
  <si>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</si>
  <si>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</si>
  <si>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</si>
  <si>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</si>
  <si>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</si>
  <si>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</si>
  <si>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</si>
  <si>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</si>
  <si>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</si>
  <si>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</si>
  <si>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</si>
  <si>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</si>
  <si>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</si>
  <si>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</si>
  <si>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</si>
  <si>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</si>
  <si>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</si>
  <si>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</si>
  <si>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</si>
  <si>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</si>
  <si>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</si>
  <si>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</si>
  <si>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</si>
  <si>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</si>
  <si>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</si>
  <si>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</si>
  <si>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</si>
  <si>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</si>
  <si>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</si>
  <si>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</si>
  <si>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</si>
  <si>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</si>
  <si>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</si>
  <si>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</si>
  <si>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</si>
  <si>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</si>
  <si>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</si>
  <si>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</si>
  <si>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</si>
  <si>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</si>
  <si>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</si>
  <si>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</si>
  <si>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</si>
  <si>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</si>
  <si>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</si>
  <si>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</si>
  <si>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</si>
  <si>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</si>
  <si>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</si>
  <si>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</si>
  <si>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</si>
  <si>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</si>
  <si>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</si>
  <si>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</si>
  <si>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</si>
  <si>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</si>
  <si>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</si>
  <si>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</si>
  <si>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</si>
  <si>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</si>
  <si>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</si>
  <si>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</si>
  <si>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</si>
  <si>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</si>
  <si>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</si>
  <si>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</si>
  <si>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</si>
  <si>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</si>
  <si>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</si>
  <si>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</si>
  <si>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</si>
  <si>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</si>
  <si>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</si>
  <si>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</si>
  <si>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</si>
  <si>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</si>
  <si>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</si>
  <si>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</si>
  <si>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</si>
  <si>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</si>
  <si>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</si>
  <si>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</si>
  <si>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</si>
  <si>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</si>
  <si>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</si>
  <si>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</si>
  <si>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</si>
  <si>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</si>
  <si>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</si>
  <si>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</si>
  <si>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</si>
  <si>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</si>
  <si>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</si>
  <si>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</si>
  <si>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</si>
  <si>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</si>
  <si>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</si>
  <si>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</si>
  <si>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</si>
  <si>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</si>
  <si>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</si>
  <si>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</si>
  <si>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</si>
  <si>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</si>
  <si>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</si>
  <si>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</si>
  <si>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</si>
  <si>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</si>
  <si>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</si>
  <si>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</si>
  <si>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</si>
  <si>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</si>
  <si>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</si>
  <si>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</si>
  <si>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</si>
  <si>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</si>
  <si>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</si>
  <si>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</si>
  <si>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</si>
  <si>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</si>
  <si>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</si>
  <si>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</si>
  <si>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</si>
  <si>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</si>
  <si>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</si>
  <si>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</si>
  <si>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</si>
  <si>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</si>
  <si>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</si>
  <si>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</si>
  <si>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</si>
  <si>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</si>
  <si>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</si>
  <si>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</si>
  <si>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</si>
  <si>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</si>
  <si>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</si>
  <si>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</si>
  <si>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</si>
  <si>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</si>
  <si>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</si>
  <si>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</si>
  <si>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</si>
  <si>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</si>
  <si>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</si>
  <si>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</si>
  <si>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</si>
  <si>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</si>
  <si>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</si>
  <si>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</si>
  <si>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</si>
  <si>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</si>
  <si>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</si>
  <si>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</si>
  <si>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</si>
  <si>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</si>
  <si>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</si>
  <si>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</si>
  <si>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</si>
  <si>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</si>
  <si>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</si>
  <si>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</si>
  <si>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</si>
  <si>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</si>
  <si>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</si>
  <si>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</si>
  <si>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</si>
  <si>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</si>
  <si>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</si>
  <si>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</si>
  <si>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</si>
  <si>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</si>
  <si>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</si>
  <si>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</si>
  <si>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</si>
  <si>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</si>
  <si>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</si>
  <si>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</si>
  <si>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</si>
  <si>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</si>
  <si>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</si>
  <si>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</si>
  <si>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</si>
  <si>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</si>
  <si>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</si>
  <si>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</si>
  <si>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</si>
  <si>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</si>
  <si>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</si>
  <si>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</si>
  <si>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</si>
  <si>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</si>
  <si>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</si>
  <si>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</si>
  <si>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</si>
  <si>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</si>
  <si>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</si>
  <si>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</si>
  <si>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</si>
  <si>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</si>
  <si>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</si>
  <si>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</si>
  <si>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</si>
  <si>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</si>
  <si>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</si>
  <si>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</si>
  <si>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</si>
  <si>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</si>
  <si>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</si>
  <si>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</si>
  <si>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</si>
  <si>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</si>
  <si>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</si>
  <si>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</si>
  <si>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</si>
  <si>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</si>
  <si>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</si>
  <si>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</si>
  <si>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</si>
  <si>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</si>
  <si>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</si>
  <si>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</si>
  <si>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</si>
  <si>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</si>
  <si>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</si>
  <si>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</si>
  <si>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</si>
  <si>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</si>
  <si>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</si>
  <si>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</si>
  <si>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</si>
  <si>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</si>
  <si>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</si>
  <si>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</si>
  <si>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</si>
  <si>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</si>
  <si>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</si>
  <si>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</si>
  <si>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</si>
  <si>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</si>
  <si>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</si>
  <si>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</si>
  <si>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</si>
  <si>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</si>
  <si>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</si>
  <si>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</si>
  <si>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</si>
  <si>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</si>
  <si>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</si>
  <si>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</si>
  <si>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</si>
  <si>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</si>
  <si>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</si>
  <si>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</si>
  <si>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</si>
  <si>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</si>
  <si>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</si>
  <si>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</si>
  <si>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</si>
  <si>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</si>
  <si>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</si>
  <si>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</si>
  <si>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</si>
  <si>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</si>
  <si>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</si>
  <si>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</si>
  <si>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</si>
  <si>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</si>
  <si>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</si>
  <si>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</si>
  <si>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</si>
  <si>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</si>
  <si>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</si>
  <si>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</si>
  <si>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</si>
  <si>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</si>
  <si>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</si>
  <si>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</si>
  <si>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</si>
  <si>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</si>
  <si>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</si>
  <si>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</si>
  <si>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</si>
  <si>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</si>
  <si>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</si>
  <si>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</si>
  <si>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</si>
  <si>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</si>
  <si>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</si>
  <si>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</si>
  <si>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</si>
  <si>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</si>
  <si>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</si>
  <si>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</si>
  <si>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</si>
  <si>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</si>
  <si>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</si>
  <si>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</si>
  <si>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</si>
  <si>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</si>
  <si>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</si>
  <si>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</si>
  <si>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</si>
  <si>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</si>
  <si>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</si>
  <si>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</si>
  <si>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</si>
  <si>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</si>
  <si>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</si>
  <si>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</si>
  <si>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</si>
  <si>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</si>
  <si>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</si>
  <si>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</si>
  <si>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</si>
  <si>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</si>
  <si>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</si>
  <si>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</si>
  <si>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</si>
  <si>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</si>
  <si>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</si>
  <si>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</si>
  <si>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</si>
  <si>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</si>
  <si>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</si>
  <si>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</si>
  <si>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</si>
  <si>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</si>
  <si>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</si>
  <si>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</si>
  <si>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</si>
  <si>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</si>
  <si>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</si>
  <si>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</si>
  <si>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</si>
  <si>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</si>
  <si>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</si>
  <si>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</si>
  <si>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</si>
  <si>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</si>
  <si>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</si>
  <si>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</si>
  <si>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</si>
  <si>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</si>
  <si>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</si>
  <si>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</si>
  <si>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</si>
  <si>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</si>
  <si>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</si>
  <si>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</si>
  <si>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</si>
  <si>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</si>
  <si>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</si>
  <si>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</si>
  <si>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</si>
  <si>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</si>
  <si>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</si>
  <si>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</si>
  <si>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</si>
  <si>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</si>
  <si>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</si>
  <si>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</si>
  <si>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</si>
  <si>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</si>
  <si>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</si>
  <si>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</si>
  <si>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</si>
  <si>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</si>
  <si>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</si>
  <si>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</si>
  <si>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</si>
  <si>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</si>
  <si>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</si>
  <si>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</si>
  <si>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</si>
  <si>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</si>
  <si>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</si>
  <si>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</si>
  <si>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</si>
  <si>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</si>
  <si>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</si>
  <si>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</si>
  <si>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</si>
  <si>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</si>
  <si>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</si>
  <si>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</si>
  <si>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</si>
  <si>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</si>
  <si>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</si>
  <si>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</si>
  <si>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</si>
  <si>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</si>
  <si>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</si>
  <si>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</si>
  <si>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</si>
  <si>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</si>
  <si>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</si>
  <si>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</si>
  <si>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</si>
  <si>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</si>
  <si>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</si>
  <si>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</si>
  <si>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</si>
  <si>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</si>
  <si>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</si>
  <si>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</si>
  <si>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</si>
  <si>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</si>
  <si>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</si>
  <si>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</si>
  <si>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</si>
  <si>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</si>
  <si>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</si>
  <si>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</si>
  <si>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</si>
  <si>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</si>
  <si>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</si>
  <si>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</si>
  <si>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</si>
  <si>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</si>
  <si>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</si>
  <si>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</si>
  <si>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</si>
  <si>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</si>
  <si>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</si>
  <si>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</si>
  <si>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</si>
  <si>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</si>
  <si>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</si>
  <si>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</si>
  <si>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</si>
  <si>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</si>
  <si>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</si>
  <si>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</si>
  <si>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</si>
  <si>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</si>
  <si>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</si>
  <si>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</si>
  <si>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</si>
  <si>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</si>
  <si>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</si>
  <si>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</si>
  <si>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</si>
  <si>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</si>
  <si>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</si>
  <si>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</si>
  <si>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</si>
  <si>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</si>
  <si>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</si>
  <si>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</si>
  <si>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</si>
  <si>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</si>
  <si>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</si>
  <si>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</si>
  <si>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</si>
  <si>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</si>
  <si>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</si>
  <si>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</si>
  <si>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</si>
  <si>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</si>
  <si>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</si>
  <si>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</si>
  <si>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</si>
  <si>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</si>
  <si>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</si>
  <si>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</si>
  <si>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</si>
  <si>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</si>
  <si>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</si>
  <si>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</si>
  <si>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</si>
  <si>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</si>
  <si>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</si>
  <si>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</si>
  <si>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</si>
  <si>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</si>
  <si>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</si>
  <si>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</si>
  <si>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</si>
  <si>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</si>
  <si>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</si>
  <si>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</si>
  <si>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</si>
  <si>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</si>
  <si>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</si>
  <si>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</si>
  <si>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</si>
  <si>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</si>
  <si>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</si>
  <si>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</si>
  <si>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</si>
  <si>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</si>
  <si>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</si>
  <si>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</si>
  <si>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</si>
  <si>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</si>
  <si>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</si>
  <si>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</si>
  <si>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</si>
  <si>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</si>
  <si>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</si>
  <si>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</si>
  <si>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</si>
  <si>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</si>
  <si>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</si>
  <si>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</si>
  <si>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</si>
  <si>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</si>
  <si>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</si>
  <si>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</si>
  <si>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</si>
  <si>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</si>
  <si>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</si>
  <si>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</si>
  <si>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</si>
  <si>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</si>
  <si>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</si>
  <si>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</si>
  <si>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</si>
  <si>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</si>
  <si>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</si>
  <si>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</si>
  <si>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</si>
  <si>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</si>
  <si>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</si>
  <si>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</si>
  <si>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</si>
  <si>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</si>
  <si>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</si>
  <si>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</si>
  <si>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</si>
  <si>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</si>
  <si>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</si>
  <si>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</si>
  <si>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</si>
  <si>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</si>
  <si>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</si>
  <si>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</si>
  <si>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</si>
  <si>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</si>
  <si>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</si>
  <si>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</si>
  <si>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</si>
  <si>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</si>
  <si>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</si>
  <si>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</si>
  <si>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</si>
  <si>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</si>
  <si>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</si>
  <si>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</si>
  <si>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</si>
  <si>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</si>
  <si>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</si>
  <si>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</si>
  <si>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</si>
  <si>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</si>
  <si>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</si>
  <si>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</si>
  <si>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</si>
  <si>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</si>
  <si>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</si>
  <si>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</si>
  <si>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</si>
  <si>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</si>
  <si>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</si>
  <si>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</si>
  <si>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</si>
  <si>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</si>
  <si>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</si>
  <si>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</si>
  <si>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</si>
  <si>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</si>
  <si>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</si>
  <si>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</si>
  <si>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</si>
  <si>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</si>
  <si>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</si>
  <si>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</si>
  <si>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</si>
  <si>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</si>
  <si>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</si>
  <si>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</si>
  <si>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</si>
  <si>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</si>
  <si>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</si>
  <si>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</si>
  <si>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</si>
  <si>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</si>
  <si>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</si>
  <si>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</si>
  <si>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</si>
  <si>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</si>
  <si>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</si>
  <si>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</si>
  <si>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</si>
  <si>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</si>
  <si>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</si>
  <si>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</si>
  <si>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</si>
  <si>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</si>
  <si>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</si>
  <si>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</si>
  <si>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</si>
  <si>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</si>
  <si>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</si>
  <si>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</si>
  <si>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</si>
  <si>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</si>
  <si>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</si>
  <si>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</si>
  <si>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</si>
  <si>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</si>
  <si>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</si>
  <si>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</si>
  <si>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</si>
  <si>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</si>
  <si>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</si>
  <si>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</si>
  <si>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</si>
  <si>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</si>
  <si>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</si>
  <si>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</si>
  <si>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</si>
  <si>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</si>
  <si>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</si>
  <si>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</si>
  <si>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</si>
  <si>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</si>
  <si>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</si>
  <si>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</si>
  <si>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</si>
  <si>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</si>
  <si>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</si>
  <si>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</si>
  <si>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</si>
  <si>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</si>
  <si>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</si>
  <si>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</si>
  <si>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</si>
  <si>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</si>
  <si>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</si>
  <si>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</si>
  <si>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</si>
  <si>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</si>
  <si>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</si>
  <si>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</si>
  <si>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</si>
  <si>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</si>
  <si>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</si>
  <si>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</si>
  <si>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</si>
  <si>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</si>
  <si>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</si>
  <si>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</si>
  <si>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</si>
  <si>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</si>
  <si>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</si>
  <si>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</si>
  <si>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</si>
  <si>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</si>
  <si>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</si>
  <si>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</si>
  <si>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</si>
  <si>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</si>
  <si>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</si>
  <si>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</si>
  <si>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</si>
  <si>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</si>
  <si>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</si>
  <si>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</si>
  <si>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</si>
  <si>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</si>
  <si>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</si>
  <si>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</si>
  <si>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</si>
  <si>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</si>
  <si>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</si>
  <si>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</si>
  <si>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</si>
  <si>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</si>
  <si>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</si>
  <si>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</si>
  <si>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</si>
  <si>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</si>
  <si>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</si>
  <si>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</si>
  <si>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</si>
  <si>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</si>
  <si>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</si>
  <si>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</si>
  <si>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</si>
  <si>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</si>
  <si>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</si>
  <si>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</si>
  <si>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</si>
  <si>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</si>
  <si>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</si>
  <si>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</si>
  <si>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</si>
  <si>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</si>
  <si>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</si>
  <si>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</si>
  <si>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</si>
  <si>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</si>
  <si>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</si>
  <si>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</si>
  <si>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</si>
  <si>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</si>
  <si>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</si>
  <si>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</si>
  <si>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</si>
  <si>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</si>
  <si>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</si>
  <si>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</si>
  <si>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</si>
  <si>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</si>
  <si>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</si>
  <si>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</si>
  <si>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</si>
  <si>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</si>
  <si>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</si>
  <si>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</si>
  <si>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</si>
  <si>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</si>
  <si>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</si>
  <si>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</si>
  <si>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</si>
  <si>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</si>
  <si>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</si>
  <si>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</si>
  <si>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</si>
  <si>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</si>
  <si>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</si>
  <si>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</si>
  <si>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</si>
  <si>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</si>
  <si>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</si>
  <si>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</si>
  <si>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</si>
  <si>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</si>
  <si>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</si>
  <si>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</si>
  <si>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</si>
  <si>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</si>
  <si>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</si>
  <si>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</si>
  <si>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</si>
  <si>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</si>
  <si>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</si>
  <si>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</si>
  <si>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</si>
  <si>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</si>
  <si>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</si>
  <si>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</si>
  <si>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</si>
  <si>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</si>
  <si>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</si>
  <si>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</si>
  <si>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</si>
  <si>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</si>
  <si>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</si>
  <si>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</si>
  <si>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</si>
  <si>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</si>
  <si>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</si>
  <si>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</si>
  <si>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</si>
  <si>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</si>
  <si>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</si>
  <si>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</si>
  <si>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</si>
  <si>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</si>
  <si>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</si>
  <si>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</si>
  <si>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</si>
  <si>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</si>
  <si>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</si>
  <si>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</si>
  <si>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</si>
  <si>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</si>
  <si>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</si>
  <si>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</si>
  <si>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</si>
  <si>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</si>
  <si>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</si>
  <si>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</si>
  <si>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</si>
  <si>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</si>
  <si>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</si>
  <si>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</si>
  <si>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</si>
  <si>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</si>
  <si>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</si>
  <si>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</si>
  <si>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</si>
  <si>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</si>
  <si>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</si>
  <si>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</si>
  <si>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</si>
  <si>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</si>
  <si>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</si>
  <si>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</si>
  <si>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</si>
  <si>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</si>
  <si>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</si>
  <si>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</si>
  <si>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</si>
  <si>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</si>
  <si>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</si>
  <si>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</si>
  <si>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</si>
  <si>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</si>
  <si>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</si>
  <si>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</si>
  <si>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</si>
  <si>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</si>
  <si>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</si>
  <si>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</si>
  <si>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</si>
  <si>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</si>
  <si>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</si>
  <si>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</si>
  <si>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</si>
  <si>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</si>
  <si>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</si>
  <si>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</si>
  <si>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</si>
  <si>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</si>
  <si>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</si>
  <si>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</si>
  <si>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</si>
  <si>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</si>
  <si>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</si>
  <si>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</si>
  <si>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</si>
  <si>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</si>
  <si>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</si>
  <si>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</si>
  <si>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</si>
  <si>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</si>
  <si>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</si>
  <si>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</si>
  <si>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</si>
  <si>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</si>
  <si>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</si>
  <si>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</si>
  <si>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</si>
  <si>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</si>
  <si>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</si>
  <si>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</si>
  <si>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</si>
  <si>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</si>
  <si>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</si>
  <si>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</si>
  <si>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</si>
  <si>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</si>
  <si>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</si>
  <si>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</si>
  <si>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</si>
  <si>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</si>
  <si>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</si>
  <si>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</si>
  <si>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</si>
  <si>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</si>
  <si>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</si>
  <si>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</si>
  <si>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</si>
  <si>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</si>
  <si>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</si>
  <si>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</si>
  <si>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</si>
  <si>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</si>
  <si>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</si>
  <si>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</si>
  <si>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</si>
  <si>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</si>
  <si>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</si>
  <si>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</si>
  <si>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</si>
  <si>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</si>
  <si>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</si>
  <si>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</si>
  <si>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</si>
  <si>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</si>
  <si>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</si>
  <si>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</si>
  <si>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</si>
  <si>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</si>
  <si>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</si>
  <si>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</si>
  <si>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</si>
  <si>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</si>
  <si>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</si>
  <si>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</si>
  <si>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</si>
  <si>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</si>
  <si>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</si>
  <si>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</si>
  <si>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</si>
  <si>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</si>
  <si>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</si>
  <si>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</si>
  <si>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</si>
  <si>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</si>
  <si>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</si>
  <si>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</si>
  <si>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</si>
  <si>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</si>
  <si>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</si>
  <si>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</si>
  <si>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</si>
  <si>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</si>
  <si>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</si>
  <si>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</si>
  <si>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</si>
  <si>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</si>
  <si>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</si>
  <si>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</si>
  <si>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</si>
  <si>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</si>
  <si>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</si>
  <si>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</si>
  <si>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</si>
  <si>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</si>
  <si>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</si>
  <si>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</si>
  <si>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</si>
  <si>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</si>
  <si>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</si>
  <si>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</si>
  <si>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</si>
  <si>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</si>
  <si>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</si>
  <si>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</si>
  <si>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</si>
  <si>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</si>
  <si>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</si>
  <si>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</si>
  <si>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</si>
  <si>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</si>
  <si>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</si>
  <si>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</si>
  <si>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</si>
  <si>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</si>
  <si>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</si>
  <si>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</si>
  <si>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</si>
  <si>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</si>
  <si>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</si>
  <si>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</si>
  <si>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</si>
  <si>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</si>
  <si>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</si>
  <si>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</si>
  <si>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</si>
  <si>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</si>
  <si>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</si>
  <si>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</si>
  <si>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</si>
  <si>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</si>
  <si>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</si>
  <si>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</si>
  <si>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</si>
  <si>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</si>
  <si>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</si>
  <si>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</si>
  <si>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</si>
  <si>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</si>
  <si>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</si>
  <si>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</si>
  <si>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</si>
  <si>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</si>
  <si>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</si>
  <si>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</si>
  <si>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</si>
  <si>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</si>
  <si>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</si>
  <si>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</si>
  <si>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</si>
  <si>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</si>
  <si>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</si>
  <si>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</si>
  <si>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</si>
  <si>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</si>
  <si>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</si>
  <si>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</si>
  <si>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</si>
  <si>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</si>
  <si>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</si>
  <si>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</si>
  <si>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</si>
  <si>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</si>
  <si>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</si>
  <si>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</si>
  <si>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</si>
  <si>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</si>
  <si>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</si>
  <si>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</si>
  <si>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</si>
  <si>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</si>
  <si>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</si>
  <si>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</si>
  <si>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</si>
  <si>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</si>
  <si>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</si>
  <si>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</si>
  <si>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</si>
  <si>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</si>
  <si>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</si>
  <si>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</si>
  <si>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</si>
  <si>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</si>
  <si>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</si>
  <si>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</si>
  <si>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</si>
  <si>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</si>
  <si>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</si>
  <si>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</si>
  <si>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</si>
  <si>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</si>
  <si>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</si>
  <si>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</si>
  <si>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</si>
  <si>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</si>
  <si>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</si>
  <si>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</si>
  <si>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</si>
  <si>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</si>
  <si>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</si>
  <si>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</si>
  <si>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</si>
  <si>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</si>
  <si>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</si>
  <si>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</si>
  <si>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</si>
  <si>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</si>
  <si>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</si>
  <si>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</si>
  <si>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</si>
  <si>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</si>
  <si>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</si>
  <si>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</si>
  <si>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</si>
  <si>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</si>
  <si>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</si>
  <si>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</si>
  <si>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</si>
  <si>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</si>
  <si>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</si>
  <si>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</si>
  <si>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</si>
  <si>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</si>
  <si>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</si>
  <si>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</si>
  <si>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</si>
  <si>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</si>
  <si>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</si>
  <si>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</si>
  <si>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</si>
  <si>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</si>
  <si>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</si>
  <si>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</si>
  <si>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</si>
  <si>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</si>
  <si>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</si>
  <si>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</si>
  <si>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</si>
  <si>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</si>
  <si>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</si>
  <si>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</si>
  <si>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</si>
  <si>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</si>
  <si>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</si>
  <si>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</si>
  <si>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</si>
  <si>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</si>
  <si>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</si>
  <si>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</si>
  <si>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</si>
  <si>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</si>
  <si>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</si>
  <si>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</si>
  <si>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</si>
  <si>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</si>
  <si>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</si>
  <si>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</si>
  <si>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</si>
  <si>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</si>
  <si>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</si>
  <si>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</si>
  <si>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</si>
  <si>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</si>
  <si>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</si>
  <si>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</si>
  <si>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</si>
  <si>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</si>
  <si>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</si>
  <si>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</si>
  <si>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</si>
  <si>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</si>
  <si>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</si>
  <si>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</si>
  <si>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</si>
  <si>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</si>
  <si>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</si>
  <si>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</si>
  <si>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</si>
  <si>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</si>
  <si>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</si>
  <si>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</si>
  <si>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</si>
  <si>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</si>
  <si>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</si>
  <si>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</si>
  <si>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</si>
  <si>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</si>
  <si>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</si>
  <si>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</si>
  <si>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</si>
  <si>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</si>
  <si>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</si>
  <si>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</si>
  <si>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</si>
  <si>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</si>
  <si>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</si>
  <si>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</si>
  <si>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</si>
  <si>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</si>
  <si>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</si>
  <si>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</si>
  <si>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</si>
  <si>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</si>
  <si>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</si>
  <si>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</si>
  <si>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</si>
  <si>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</si>
  <si>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</si>
  <si>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</si>
  <si>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</si>
  <si>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</si>
  <si>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</si>
  <si>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</si>
  <si>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</si>
  <si>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</si>
  <si>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</si>
  <si>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</si>
  <si>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</si>
  <si>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</si>
  <si>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</si>
  <si>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</si>
  <si>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</si>
  <si>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</si>
  <si>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</si>
  <si>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</si>
  <si>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</si>
  <si>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</si>
  <si>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</si>
  <si>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</si>
  <si>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</si>
  <si>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</si>
  <si>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</si>
  <si>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</si>
  <si>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</si>
  <si>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</si>
  <si>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</si>
  <si>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</si>
  <si>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</si>
  <si>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</si>
  <si>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</si>
  <si>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</si>
  <si>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</si>
  <si>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</si>
  <si>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</si>
  <si>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</si>
  <si>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</si>
  <si>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</si>
  <si>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</si>
  <si>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</si>
  <si>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</si>
  <si>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</si>
  <si>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</si>
  <si>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</si>
  <si>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</si>
  <si>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</si>
  <si>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</si>
  <si>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</si>
  <si>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</si>
  <si>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</si>
  <si>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</si>
  <si>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</si>
  <si>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</si>
  <si>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</si>
  <si>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</si>
  <si>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</si>
  <si>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</si>
  <si>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</si>
  <si>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</si>
  <si>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</si>
  <si>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</si>
  <si>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</si>
  <si>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</si>
  <si>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</si>
  <si>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</si>
  <si>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</si>
  <si>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</si>
  <si>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</si>
  <si>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</si>
  <si>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</si>
  <si>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</si>
  <si>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</si>
  <si>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</si>
  <si>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</si>
  <si>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</si>
  <si>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</si>
  <si>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</si>
  <si>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</si>
  <si>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</si>
  <si>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</si>
  <si>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</si>
  <si>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</si>
  <si>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</si>
  <si>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</si>
  <si>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</si>
  <si>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</si>
  <si>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</si>
  <si>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</si>
  <si>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</si>
  <si>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</si>
  <si>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</si>
  <si>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</si>
  <si>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</si>
  <si>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</si>
  <si>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</si>
  <si>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</si>
  <si>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</si>
  <si>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</si>
  <si>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</si>
  <si>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</si>
  <si>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</si>
  <si>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</si>
  <si>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</si>
  <si>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</si>
  <si>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</si>
  <si>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</si>
  <si>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</si>
  <si>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</si>
  <si>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</si>
  <si>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</si>
  <si>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</si>
  <si>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</si>
  <si>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</si>
  <si>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</si>
  <si>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</si>
  <si>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</si>
  <si>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</si>
  <si>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</si>
  <si>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</si>
  <si>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</si>
  <si>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</si>
  <si>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</si>
  <si>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</si>
  <si>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</si>
  <si>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</si>
  <si>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</si>
  <si>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</si>
  <si>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</si>
  <si>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</si>
  <si>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</si>
  <si>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</si>
  <si>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</si>
  <si>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</si>
  <si>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</si>
  <si>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</si>
  <si>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</si>
  <si>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</si>
  <si>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</si>
  <si>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</si>
  <si>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</si>
  <si>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</si>
  <si>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</si>
  <si>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</si>
  <si>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</si>
  <si>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</si>
  <si>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</si>
  <si>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</si>
  <si>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</si>
  <si>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</si>
  <si>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</si>
  <si>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</si>
  <si>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</si>
  <si>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</si>
  <si>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</si>
  <si>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</si>
  <si>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</si>
  <si>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</si>
  <si>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</si>
  <si>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</si>
  <si>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</si>
  <si>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</si>
  <si>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</si>
  <si>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</si>
  <si>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</si>
  <si>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</si>
  <si>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</si>
  <si>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</si>
  <si>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</si>
  <si>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</si>
  <si>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</si>
  <si>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</si>
  <si>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</si>
  <si>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</si>
  <si>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</si>
  <si>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</si>
  <si>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</si>
  <si>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</si>
  <si>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</si>
  <si>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</si>
  <si>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</si>
  <si>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</si>
  <si>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</si>
  <si>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</si>
  <si>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</si>
  <si>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</si>
  <si>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</si>
  <si>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</si>
  <si>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</si>
  <si>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</si>
  <si>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</si>
  <si>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</si>
  <si>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</si>
  <si>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</si>
  <si>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</si>
  <si>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</si>
  <si>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</si>
  <si>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</si>
  <si>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</si>
  <si>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</si>
  <si>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</si>
  <si>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</si>
  <si>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</si>
  <si>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</si>
  <si>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</si>
  <si>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</si>
  <si>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</si>
  <si>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</si>
  <si>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</si>
  <si>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</si>
  <si>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</si>
  <si>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</si>
  <si>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</si>
  <si>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</si>
  <si>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</si>
  <si>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</si>
  <si>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</si>
  <si>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</si>
  <si>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</si>
  <si>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</si>
  <si>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</si>
  <si>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</si>
  <si>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</si>
  <si>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</si>
  <si>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</si>
  <si>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</si>
  <si>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</si>
  <si>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</si>
  <si>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</si>
  <si>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</si>
  <si>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</si>
  <si>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</si>
  <si>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</si>
  <si>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</si>
  <si>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</si>
  <si>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</si>
  <si>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</si>
  <si>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</si>
  <si>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</si>
  <si>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</si>
  <si>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</si>
  <si>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</si>
  <si>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</si>
  <si>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</si>
  <si>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</si>
  <si>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</si>
  <si>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</si>
  <si>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</si>
  <si>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</si>
  <si>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</si>
  <si>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</si>
  <si>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</si>
  <si>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</si>
  <si>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</si>
  <si>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</si>
  <si>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</si>
  <si>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</si>
  <si>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</si>
  <si>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</si>
  <si>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</si>
  <si>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</si>
  <si>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</si>
  <si>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</si>
  <si>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</si>
  <si>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</si>
  <si>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</si>
  <si>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</si>
  <si>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</si>
  <si>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</si>
  <si>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</si>
  <si>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</si>
  <si>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</si>
  <si>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</si>
  <si>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</si>
  <si>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</si>
  <si>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</si>
  <si>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</si>
  <si>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</si>
  <si>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</si>
  <si>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</si>
  <si>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</si>
  <si>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</si>
  <si>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</si>
  <si>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</si>
  <si>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</si>
  <si>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</si>
  <si>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</si>
  <si>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</si>
  <si>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</si>
  <si>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</si>
  <si>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</si>
  <si>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</si>
  <si>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</si>
  <si>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</si>
  <si>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</si>
  <si>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</si>
  <si>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</si>
  <si>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</si>
  <si>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</si>
  <si>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</si>
  <si>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</si>
  <si>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</si>
  <si>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</si>
  <si>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</si>
  <si>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</si>
  <si>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</si>
  <si>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</si>
  <si>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</si>
  <si>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</si>
  <si>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</si>
  <si>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</si>
  <si>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</si>
  <si>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</si>
  <si>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</si>
  <si>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</si>
  <si>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</si>
  <si>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</si>
  <si>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</si>
  <si>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</si>
  <si>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</si>
  <si>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</si>
  <si>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</si>
  <si>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</si>
  <si>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</si>
  <si>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</si>
  <si>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</si>
  <si>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</si>
  <si>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</si>
  <si>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</si>
  <si>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</si>
  <si>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</si>
  <si>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</si>
  <si>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</si>
  <si>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</si>
  <si>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</si>
  <si>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</si>
  <si>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</si>
  <si>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</si>
  <si>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</si>
  <si>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</si>
  <si>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</si>
  <si>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</si>
  <si>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</si>
  <si>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</si>
  <si>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</si>
  <si>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</si>
  <si>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</si>
  <si>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</si>
  <si>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</si>
  <si>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</si>
  <si>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</si>
  <si>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</si>
  <si>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</si>
  <si>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</si>
  <si>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</si>
  <si>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</si>
  <si>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</si>
  <si>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</si>
  <si>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</si>
  <si>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</si>
  <si>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</si>
  <si>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</si>
  <si>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</si>
  <si>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</si>
  <si>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</si>
  <si>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</si>
  <si>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</si>
  <si>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</si>
  <si>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</si>
  <si>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</si>
  <si>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</si>
  <si>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</si>
  <si>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</si>
  <si>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</si>
  <si>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</si>
  <si>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</si>
  <si>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</si>
  <si>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</si>
  <si>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</si>
  <si>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</si>
  <si>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</si>
  <si>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</si>
  <si>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</si>
  <si>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</si>
  <si>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</si>
  <si>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</si>
  <si>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</si>
  <si>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</si>
  <si>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</si>
  <si>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</si>
  <si>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</si>
  <si>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</si>
  <si>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</si>
  <si>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</si>
  <si>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</si>
  <si>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</si>
  <si>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</si>
  <si>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</si>
  <si>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</si>
  <si>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</si>
  <si>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</si>
  <si>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</si>
  <si>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</si>
  <si>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</si>
  <si>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</si>
  <si>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</si>
  <si>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</si>
  <si>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</si>
  <si>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</si>
  <si>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</si>
  <si>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</si>
  <si>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</si>
  <si>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</si>
  <si>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</si>
  <si>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</si>
  <si>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</si>
  <si>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</si>
  <si>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</si>
  <si>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</si>
  <si>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</si>
  <si>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</si>
  <si>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</si>
  <si>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</si>
  <si>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</si>
  <si>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</si>
  <si>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</si>
  <si>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</si>
  <si>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</si>
  <si>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</si>
  <si>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</si>
  <si>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</si>
  <si>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</si>
  <si>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</si>
  <si>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</si>
  <si>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</si>
  <si>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</si>
  <si>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</si>
  <si>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</si>
  <si>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</si>
  <si>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</si>
  <si>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</si>
  <si>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</si>
  <si>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</si>
  <si>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</si>
  <si>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</si>
  <si>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</si>
  <si>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</si>
  <si>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</si>
  <si>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</si>
  <si>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</si>
  <si>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</si>
  <si>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</si>
  <si>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</si>
  <si>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</si>
  <si>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</si>
  <si>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</si>
  <si>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</si>
  <si>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</si>
  <si>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</si>
  <si>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</si>
  <si>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</si>
  <si>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</si>
  <si>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</si>
  <si>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</si>
  <si>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</si>
  <si>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</si>
  <si>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</si>
  <si>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</si>
  <si>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</si>
  <si>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</si>
  <si>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</si>
  <si>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</si>
  <si>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</si>
  <si>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</si>
  <si>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</si>
  <si>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</si>
  <si>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</si>
  <si>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</si>
  <si>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</si>
  <si>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</si>
  <si>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</si>
  <si>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</si>
  <si>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</si>
  <si>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</si>
  <si>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</si>
  <si>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</si>
  <si>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</si>
  <si>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</si>
  <si>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</si>
  <si>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</si>
  <si>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</si>
  <si>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</si>
  <si>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</si>
  <si>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</si>
  <si>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</si>
  <si>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</si>
  <si>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</si>
  <si>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</si>
  <si>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</si>
  <si>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</si>
  <si>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</si>
  <si>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</si>
  <si>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</si>
  <si>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</si>
  <si>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</si>
  <si>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</si>
  <si>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</si>
  <si>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</si>
  <si>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</si>
  <si>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</si>
  <si>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</si>
  <si>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</si>
  <si>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</si>
  <si>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</si>
  <si>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</si>
  <si>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</si>
  <si>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</si>
  <si>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</si>
  <si>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</si>
  <si>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</si>
  <si>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</si>
  <si>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</si>
  <si>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</si>
  <si>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</si>
  <si>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</si>
  <si>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</si>
  <si>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</si>
  <si>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</si>
  <si>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</si>
  <si>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</si>
  <si>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</si>
  <si>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</si>
  <si>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</si>
  <si>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</si>
  <si>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</si>
  <si>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</si>
  <si>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</si>
  <si>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</si>
  <si>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</si>
  <si>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</si>
  <si>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</si>
  <si>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</si>
  <si>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</si>
  <si>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</si>
  <si>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</si>
  <si>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</si>
  <si>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</si>
  <si>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</si>
  <si>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</si>
  <si>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</si>
  <si>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</si>
  <si>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</si>
  <si>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</si>
  <si>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</si>
  <si>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</si>
  <si>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</si>
  <si>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</si>
  <si>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</si>
  <si>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</si>
  <si>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</si>
  <si>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</si>
  <si>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</si>
  <si>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</si>
  <si>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</si>
  <si>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</si>
  <si>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</si>
  <si>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</si>
  <si>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</si>
  <si>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</si>
  <si>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</si>
  <si>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</si>
  <si>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</si>
  <si>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</si>
  <si>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</si>
  <si>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</si>
  <si>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</si>
  <si>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</si>
  <si>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</si>
  <si>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</si>
  <si>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</si>
  <si>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</si>
  <si>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</si>
  <si>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</si>
  <si>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</si>
  <si>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</si>
  <si>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</si>
  <si>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</si>
  <si>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</si>
  <si>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</si>
  <si>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</si>
  <si>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</si>
  <si>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</si>
  <si>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</si>
  <si>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</si>
  <si>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</si>
  <si>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</si>
  <si>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</si>
  <si>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</si>
  <si>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</si>
  <si>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</si>
  <si>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</si>
  <si>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</si>
  <si>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</si>
  <si>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</si>
  <si>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</si>
  <si>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</si>
  <si>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</si>
  <si>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</si>
  <si>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</si>
  <si>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</si>
  <si>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</si>
  <si>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</si>
  <si>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</si>
  <si>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</si>
  <si>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</si>
  <si>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</si>
  <si>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</si>
  <si>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</si>
  <si>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</si>
  <si>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</si>
  <si>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</si>
  <si>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</si>
  <si>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</si>
  <si>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</si>
  <si>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</si>
  <si>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</si>
  <si>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</si>
  <si>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</si>
  <si>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</si>
  <si>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</si>
  <si>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</si>
  <si>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</si>
  <si>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</si>
  <si>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</si>
  <si>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</si>
  <si>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</si>
  <si>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</si>
  <si>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</si>
  <si>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</si>
  <si>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</si>
  <si>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</si>
  <si>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</si>
  <si>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</si>
  <si>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</si>
  <si>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</si>
  <si>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</si>
  <si>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</si>
  <si>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</si>
  <si>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</si>
  <si>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</si>
  <si>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</si>
  <si>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</si>
  <si>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</si>
  <si>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</si>
  <si>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</si>
  <si>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</si>
  <si>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</si>
  <si>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</si>
  <si>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</si>
  <si>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</si>
  <si>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</si>
  <si>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</si>
  <si>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</si>
  <si>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</si>
  <si>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</si>
  <si>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</si>
  <si>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</si>
  <si>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</si>
  <si>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</si>
  <si>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</si>
  <si>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</si>
  <si>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</si>
  <si>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</si>
  <si>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</si>
  <si>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</si>
  <si>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</si>
  <si>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</si>
  <si>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</si>
  <si>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</si>
  <si>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</si>
  <si>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</si>
  <si>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</si>
  <si>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</si>
  <si>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</si>
  <si>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</si>
  <si>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</si>
  <si>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</si>
  <si>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</si>
  <si>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</si>
  <si>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</si>
  <si>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</si>
  <si>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</si>
  <si>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</si>
  <si>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</si>
  <si>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</si>
  <si>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</si>
  <si>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</si>
  <si>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</si>
  <si>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</si>
  <si>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</si>
  <si>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</si>
  <si>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</si>
  <si>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</si>
  <si>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</si>
  <si>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</si>
  <si>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</si>
  <si>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</si>
  <si>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</si>
  <si>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</si>
  <si>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</si>
  <si>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</si>
  <si>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</si>
  <si>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</si>
  <si>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</si>
  <si>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</si>
  <si>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</si>
  <si>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</si>
  <si>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</si>
  <si>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</si>
  <si>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</si>
  <si>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</si>
  <si>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</si>
  <si>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</si>
  <si>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</si>
  <si>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</si>
  <si>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</si>
  <si>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</si>
  <si>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</si>
  <si>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</si>
  <si>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</si>
  <si>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</si>
  <si>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</si>
  <si>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</si>
  <si>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</si>
  <si>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</si>
  <si>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</si>
  <si>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</si>
  <si>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</si>
  <si>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</si>
  <si>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</si>
  <si>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</si>
  <si>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</si>
  <si>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</si>
  <si>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</si>
  <si>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</si>
  <si>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</si>
  <si>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</si>
  <si>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</si>
  <si>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</si>
  <si>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</si>
  <si>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</si>
  <si>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</si>
  <si>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</si>
  <si>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</si>
  <si>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</si>
  <si>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</si>
  <si>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</si>
  <si>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</si>
  <si>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</si>
  <si>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</si>
  <si>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</si>
  <si>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</si>
  <si>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</si>
  <si>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</si>
  <si>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</si>
  <si>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</si>
  <si>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</si>
  <si>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</si>
  <si>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</si>
  <si>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</si>
  <si>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</si>
  <si>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</si>
  <si>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</si>
  <si>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</si>
  <si>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</si>
  <si>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</si>
  <si>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</si>
  <si>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</si>
  <si>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</si>
  <si>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</si>
  <si>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</si>
  <si>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</si>
  <si>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</si>
  <si>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</si>
  <si>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</si>
  <si>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</si>
  <si>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</si>
  <si>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</si>
  <si>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</si>
  <si>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</si>
  <si>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</si>
  <si>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</si>
  <si>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</si>
  <si>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</si>
  <si>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</si>
  <si>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</si>
  <si>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</si>
  <si>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</si>
  <si>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</si>
  <si>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</si>
  <si>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</si>
  <si>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</si>
  <si>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</si>
  <si>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</si>
  <si>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</si>
  <si>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</si>
  <si>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</si>
  <si>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</si>
  <si>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</si>
  <si>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</si>
  <si>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</si>
  <si>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</si>
  <si>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</si>
  <si>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</si>
  <si>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</si>
  <si>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</si>
  <si>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</si>
  <si>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</si>
  <si>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</si>
  <si>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</si>
  <si>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</si>
  <si>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</si>
  <si>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</si>
  <si>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</si>
  <si>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</si>
  <si>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</si>
  <si>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</si>
  <si>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</si>
  <si>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</si>
  <si>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</si>
  <si>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</si>
  <si>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</si>
  <si>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</si>
  <si>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</si>
  <si>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</si>
  <si>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</si>
  <si>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</si>
  <si>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</si>
  <si>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</si>
  <si>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</si>
  <si>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</si>
  <si>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</si>
  <si>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</si>
  <si>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</si>
  <si>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</si>
  <si>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</si>
  <si>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</si>
  <si>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</si>
  <si>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</si>
  <si>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</si>
  <si>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</si>
  <si>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</si>
  <si>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</si>
  <si>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</si>
  <si>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</si>
  <si>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</si>
  <si>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</si>
  <si>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</si>
  <si>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</si>
  <si>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</si>
  <si>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</si>
  <si>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</si>
  <si>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</si>
  <si>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</si>
  <si>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</si>
  <si>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</si>
  <si>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</si>
  <si>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</si>
  <si>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</si>
  <si>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</si>
  <si>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</si>
  <si>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</si>
  <si>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</si>
  <si>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</si>
  <si>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</si>
  <si>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</si>
  <si>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</si>
  <si>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</si>
  <si>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</si>
  <si>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</si>
  <si>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</si>
  <si>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</si>
  <si>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</si>
  <si>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</si>
  <si>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</si>
  <si>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</si>
  <si>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</si>
  <si>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</si>
  <si>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</si>
  <si>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</si>
  <si>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</si>
  <si>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</si>
  <si>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</si>
  <si>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</si>
  <si>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</si>
  <si>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</si>
  <si>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</si>
  <si>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</si>
  <si>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</si>
  <si>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</si>
  <si>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</si>
  <si>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</si>
  <si>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</si>
  <si>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</si>
  <si>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</si>
  <si>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</si>
  <si>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</si>
  <si>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</si>
  <si>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</si>
  <si>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</si>
  <si>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</si>
  <si>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</si>
  <si>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</si>
  <si>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</si>
  <si>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</si>
  <si>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</si>
  <si>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</si>
  <si>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</si>
  <si>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</si>
  <si>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</si>
  <si>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</si>
  <si>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</si>
  <si>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</si>
  <si>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</si>
  <si>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</si>
  <si>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</si>
  <si>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</si>
  <si>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</si>
  <si>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</si>
  <si>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</si>
  <si>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</si>
  <si>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</si>
  <si>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</si>
  <si>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</si>
  <si>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</si>
  <si>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</si>
  <si>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</si>
  <si>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</si>
  <si>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</si>
  <si>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</si>
  <si>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</si>
  <si>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</si>
  <si>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</si>
  <si>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</si>
  <si>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</si>
  <si>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</si>
  <si>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</si>
  <si>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</si>
  <si>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</si>
  <si>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</si>
  <si>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</si>
  <si>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</si>
  <si>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</si>
  <si>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</si>
  <si>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</si>
  <si>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</si>
  <si>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</si>
  <si>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</si>
  <si>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</si>
  <si>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</si>
  <si>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</si>
  <si>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</si>
  <si>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</si>
  <si>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</si>
  <si>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</si>
  <si>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</si>
  <si>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</si>
  <si>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</si>
  <si>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</si>
  <si>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</si>
  <si>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</si>
  <si>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</si>
  <si>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</si>
  <si>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</si>
  <si>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</si>
  <si>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</si>
  <si>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</si>
  <si>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</si>
  <si>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</si>
  <si>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</si>
  <si>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</si>
  <si>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</si>
  <si>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</si>
  <si>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</si>
  <si>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</si>
  <si>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</si>
  <si>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</si>
  <si>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</si>
  <si>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</si>
  <si>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</si>
  <si>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</si>
  <si>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</si>
  <si>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</si>
  <si>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</si>
  <si>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</si>
  <si>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</si>
  <si>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</si>
  <si>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</si>
  <si>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</si>
  <si>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</si>
  <si>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</si>
  <si>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</si>
  <si>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</si>
  <si>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</si>
  <si>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</si>
  <si>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</si>
  <si>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</si>
  <si>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</si>
  <si>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</si>
  <si>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</si>
  <si>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</si>
  <si>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</si>
  <si>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</si>
  <si>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</si>
  <si>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</si>
  <si>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</si>
  <si>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</si>
  <si>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</si>
  <si>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</si>
  <si>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</si>
  <si>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</si>
  <si>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</si>
  <si>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</si>
  <si>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</si>
  <si>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</si>
  <si>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</si>
  <si>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</si>
  <si>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</si>
  <si>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</si>
  <si>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</si>
  <si>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</si>
  <si>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</si>
  <si>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</si>
  <si>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</si>
  <si>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</si>
  <si>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</si>
  <si>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</si>
  <si>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</si>
  <si>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</si>
  <si>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</si>
  <si>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</si>
  <si>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</si>
  <si>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</si>
  <si>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</si>
  <si>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</si>
  <si>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</si>
  <si>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</si>
  <si>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</si>
  <si>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</si>
  <si>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</si>
  <si>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</si>
  <si>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</si>
  <si>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</si>
  <si>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</si>
  <si>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</si>
  <si>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</si>
  <si>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</si>
  <si>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</si>
  <si>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</si>
  <si>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</si>
  <si>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</si>
  <si>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</si>
  <si>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</si>
  <si>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</si>
  <si>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</si>
  <si>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</si>
  <si>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</si>
  <si>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</si>
  <si>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</si>
  <si>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</si>
  <si>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</si>
  <si>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</si>
  <si>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</si>
  <si>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</si>
  <si>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</si>
  <si>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</si>
  <si>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</si>
  <si>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</si>
  <si>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</si>
  <si>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</si>
  <si>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</si>
  <si>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</si>
  <si>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</si>
  <si>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</si>
  <si>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</si>
  <si>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</si>
  <si>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</si>
  <si>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</si>
  <si>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</si>
  <si>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</si>
  <si>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</si>
  <si>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</si>
  <si>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</si>
  <si>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</si>
  <si>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</si>
  <si>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</si>
  <si>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</si>
  <si>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</si>
  <si>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</si>
  <si>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</si>
  <si>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</si>
  <si>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</si>
  <si>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</si>
  <si>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</si>
  <si>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</si>
  <si>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</si>
  <si>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</si>
  <si>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</si>
  <si>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</si>
  <si>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</si>
  <si>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</si>
  <si>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</si>
  <si>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</si>
  <si>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</si>
  <si>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</si>
  <si>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</si>
  <si>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</si>
  <si>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</si>
  <si>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</si>
  <si>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</si>
  <si>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</si>
  <si>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</si>
  <si>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</si>
  <si>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</si>
  <si>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</si>
  <si>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</si>
  <si>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</si>
  <si>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</si>
  <si>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</si>
  <si>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</si>
  <si>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</si>
  <si>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</si>
  <si>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</si>
  <si>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</si>
  <si>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</si>
  <si>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</si>
  <si>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</si>
  <si>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</si>
  <si>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</si>
  <si>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</si>
  <si>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</si>
  <si>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</si>
  <si>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</si>
  <si>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</si>
  <si>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</si>
  <si>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</si>
  <si>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</si>
  <si>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</si>
  <si>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</si>
  <si>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</si>
  <si>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</si>
  <si>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</si>
  <si>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</si>
  <si>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</si>
  <si>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</si>
  <si>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</si>
  <si>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</si>
  <si>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</si>
  <si>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</si>
  <si>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</si>
  <si>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</si>
  <si>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</si>
  <si>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</si>
  <si>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</si>
  <si>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</si>
  <si>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</si>
  <si>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</si>
  <si>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</si>
  <si>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</si>
  <si>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</si>
  <si>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</si>
  <si>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</si>
  <si>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</si>
  <si>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</si>
  <si>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</si>
  <si>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</si>
  <si>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</si>
  <si>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</si>
  <si>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</si>
  <si>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</si>
  <si>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</si>
  <si>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</si>
  <si>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</si>
  <si>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</si>
  <si>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</si>
  <si>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</si>
  <si>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</si>
  <si>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</si>
  <si>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</si>
  <si>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</si>
  <si>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</si>
  <si>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</si>
  <si>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</si>
  <si>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</si>
  <si>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</si>
  <si>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</si>
  <si>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</si>
  <si>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</si>
  <si>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</si>
  <si>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</si>
  <si>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</si>
  <si>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</si>
  <si>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</si>
  <si>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</si>
  <si>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</si>
  <si>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</si>
  <si>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</si>
  <si>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</si>
  <si>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</si>
  <si>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</si>
  <si>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</si>
  <si>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</si>
  <si>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</si>
  <si>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</si>
  <si>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</si>
  <si>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</si>
  <si>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</si>
  <si>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</si>
  <si>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</si>
  <si>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</si>
  <si>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</si>
  <si>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</si>
  <si>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</si>
  <si>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</si>
  <si>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</si>
  <si>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</si>
  <si>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</si>
  <si>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</si>
  <si>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</si>
  <si>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</si>
  <si>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</si>
  <si>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</si>
  <si>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</si>
  <si>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</si>
  <si>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</si>
  <si>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</si>
  <si>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</si>
  <si>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</si>
  <si>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</si>
  <si>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</si>
  <si>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</si>
  <si>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</si>
  <si>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</si>
  <si>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</si>
  <si>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</si>
  <si>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</si>
  <si>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</si>
  <si>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</si>
  <si>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</si>
  <si>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</si>
  <si>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</si>
  <si>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</si>
  <si>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</si>
  <si>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</si>
  <si>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</si>
  <si>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</si>
  <si>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</si>
  <si>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</si>
  <si>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</si>
  <si>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</si>
  <si>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</si>
  <si>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</si>
  <si>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</si>
  <si>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</si>
  <si>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</si>
  <si>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</si>
  <si>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</si>
  <si>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</si>
  <si>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</si>
  <si>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</si>
  <si>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</si>
  <si>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</si>
  <si>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</si>
  <si>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</si>
  <si>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</si>
  <si>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</si>
  <si>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</si>
  <si>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</si>
  <si>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</si>
  <si>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</si>
  <si>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</si>
  <si>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</si>
  <si>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</si>
  <si>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</si>
  <si>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</si>
  <si>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</si>
  <si>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</si>
  <si>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</si>
  <si>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</si>
  <si>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</si>
  <si>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</si>
  <si>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</si>
  <si>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</si>
  <si>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</si>
  <si>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</si>
  <si>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</si>
  <si>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</si>
  <si>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</si>
  <si>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</si>
  <si>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</si>
  <si>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</si>
  <si>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</si>
  <si>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</si>
  <si>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</si>
  <si>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</si>
  <si>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</si>
  <si>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</si>
  <si>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</si>
  <si>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</si>
  <si>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</si>
  <si>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</si>
  <si>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</si>
  <si>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</si>
  <si>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</si>
  <si>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</si>
  <si>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</si>
  <si>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</si>
  <si>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</si>
  <si>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</si>
  <si>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</si>
  <si>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</si>
  <si>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</si>
  <si>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</si>
  <si>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</si>
  <si>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</si>
  <si>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</si>
  <si>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</si>
  <si>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</si>
  <si>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</si>
  <si>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</si>
  <si>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</si>
  <si>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</si>
  <si>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</si>
  <si>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</si>
  <si>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</si>
  <si>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</si>
  <si>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</si>
  <si>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</si>
  <si>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</si>
  <si>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</si>
  <si>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</si>
  <si>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</si>
  <si>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</si>
  <si>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</si>
  <si>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</si>
  <si>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</si>
  <si>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</si>
  <si>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</si>
  <si>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</si>
  <si>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</si>
  <si>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</si>
  <si>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</si>
  <si>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</si>
  <si>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</si>
  <si>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</si>
  <si>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</si>
  <si>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</si>
  <si>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</si>
  <si>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</si>
  <si>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</si>
  <si>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</si>
  <si>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</si>
  <si>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</si>
  <si>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</si>
  <si>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</si>
  <si>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</si>
  <si>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</si>
  <si>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</si>
  <si>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</si>
  <si>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</si>
  <si>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</si>
  <si>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</si>
  <si>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</si>
  <si>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</si>
  <si>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</si>
  <si>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</si>
  <si>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</si>
  <si>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</si>
  <si>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</si>
  <si>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</si>
  <si>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</si>
  <si>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</si>
  <si>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</si>
  <si>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</si>
  <si>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</si>
  <si>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</si>
  <si>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</si>
  <si>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</si>
  <si>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</si>
  <si>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</si>
  <si>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</si>
  <si>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</si>
  <si>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</si>
  <si>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</si>
  <si>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</si>
  <si>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</si>
  <si>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</si>
  <si>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</si>
  <si>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</si>
  <si>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</si>
  <si>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</si>
  <si>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</si>
  <si>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</si>
  <si>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</si>
  <si>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</si>
  <si>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</si>
  <si>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</si>
  <si>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</si>
  <si>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</si>
  <si>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</si>
  <si>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</si>
  <si>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</si>
  <si>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</si>
  <si>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</si>
  <si>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</si>
  <si>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</si>
  <si>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</si>
  <si>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</si>
  <si>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</si>
  <si>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</si>
  <si>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</si>
  <si>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</si>
  <si>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</si>
  <si>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</si>
  <si>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</si>
  <si>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</si>
  <si>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</si>
  <si>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</si>
  <si>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</si>
  <si>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</si>
  <si>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</si>
  <si>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</si>
  <si>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</si>
  <si>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</si>
  <si>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</si>
  <si>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</si>
  <si>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</si>
  <si>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</si>
  <si>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</si>
  <si>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</si>
  <si>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</si>
  <si>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</si>
  <si>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</si>
  <si>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</si>
  <si>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</si>
  <si>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</si>
  <si>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</si>
  <si>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</si>
  <si>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</si>
  <si>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</si>
  <si>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</si>
  <si>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</si>
  <si>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</si>
  <si>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</si>
  <si>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</si>
  <si>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</si>
  <si>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</si>
  <si>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</si>
  <si>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</si>
  <si>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</si>
  <si>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</si>
  <si>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</si>
  <si>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</si>
  <si>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</si>
  <si>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</si>
  <si>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</si>
  <si>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</si>
  <si>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</si>
  <si>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</si>
  <si>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</si>
  <si>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</si>
  <si>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</si>
  <si>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</si>
  <si>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</si>
  <si>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</si>
  <si>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</si>
  <si>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</si>
  <si>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</si>
  <si>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</si>
  <si>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</si>
  <si>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</si>
  <si>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</si>
  <si>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</si>
  <si>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</si>
  <si>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</si>
  <si>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</si>
  <si>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</si>
  <si>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</si>
  <si>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</si>
  <si>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</si>
  <si>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</si>
  <si>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</si>
  <si>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</si>
  <si>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</si>
  <si>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</si>
  <si>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</si>
  <si>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</si>
  <si>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</si>
  <si>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</si>
  <si>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</si>
  <si>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</si>
  <si>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</si>
  <si>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</si>
  <si>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</si>
  <si>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</si>
  <si>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</si>
  <si>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</si>
  <si>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</si>
  <si>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</si>
  <si>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</si>
  <si>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</si>
  <si>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</si>
  <si>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</si>
  <si>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</si>
  <si>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</si>
  <si>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</si>
  <si>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</si>
  <si>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</si>
  <si>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</si>
  <si>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</si>
  <si>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</si>
  <si>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</si>
  <si>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</si>
  <si>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</si>
  <si>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</si>
  <si>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</si>
  <si>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</si>
  <si>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</si>
  <si>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</si>
  <si>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</si>
  <si>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</si>
  <si>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</si>
  <si>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</si>
  <si>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</si>
  <si>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</si>
  <si>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</si>
  <si>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</si>
  <si>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</si>
  <si>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</si>
  <si>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</si>
  <si>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</si>
  <si>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</si>
  <si>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</si>
  <si>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</si>
  <si>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</si>
  <si>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</si>
  <si>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</si>
  <si>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</si>
  <si>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</si>
  <si>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</si>
  <si>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</si>
  <si>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</si>
  <si>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</si>
  <si>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</si>
  <si>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</si>
  <si>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</si>
  <si>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</si>
  <si>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</si>
  <si>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</si>
  <si>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</si>
  <si>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</si>
  <si>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</si>
  <si>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</si>
  <si>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</si>
  <si>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</si>
  <si>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</si>
  <si>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</si>
  <si>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</si>
  <si>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</si>
  <si>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</si>
  <si>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</si>
  <si>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</si>
  <si>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</si>
  <si>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</si>
  <si>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</si>
  <si>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</si>
  <si>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</si>
  <si>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</si>
  <si>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</si>
  <si>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</si>
  <si>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</si>
  <si>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</si>
  <si>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</si>
  <si>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</si>
  <si>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</si>
  <si>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</si>
  <si>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</si>
  <si>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</si>
  <si>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</si>
  <si>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</si>
  <si>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</si>
  <si>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</si>
  <si>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</si>
  <si>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</si>
  <si>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</si>
  <si>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</si>
  <si>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</si>
  <si>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</si>
  <si>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</si>
  <si>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</si>
  <si>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</si>
  <si>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</si>
  <si>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</si>
  <si>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</si>
  <si>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</si>
  <si>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</si>
  <si>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</si>
  <si>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</si>
  <si>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</si>
  <si>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</si>
  <si>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</si>
  <si>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</si>
  <si>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</si>
  <si>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</si>
  <si>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</si>
  <si>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</si>
  <si>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</si>
  <si>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</si>
  <si>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</si>
  <si>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</si>
  <si>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</si>
  <si>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</si>
  <si>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</si>
  <si>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</si>
  <si>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</si>
  <si>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</si>
  <si>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</si>
  <si>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</si>
  <si>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</si>
  <si>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</si>
  <si>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</si>
  <si>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</si>
  <si>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</si>
  <si>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</si>
  <si>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</si>
  <si>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</si>
  <si>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</si>
  <si>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</si>
  <si>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</si>
  <si>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</si>
  <si>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</si>
  <si>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</si>
  <si>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</si>
  <si>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</si>
  <si>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</si>
  <si>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</si>
  <si>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</si>
  <si>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</si>
  <si>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</si>
  <si>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</si>
  <si>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</si>
  <si>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</si>
  <si>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</si>
  <si>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</si>
  <si>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</si>
  <si>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</si>
  <si>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</si>
  <si>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</si>
  <si>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</si>
  <si>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</si>
  <si>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</si>
  <si>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</si>
  <si>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</si>
  <si>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</si>
  <si>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</si>
  <si>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</si>
  <si>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</si>
  <si>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</si>
  <si>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</si>
  <si>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</si>
  <si>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</si>
  <si>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</si>
  <si>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</si>
  <si>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</si>
  <si>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</si>
  <si>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</si>
  <si>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</si>
  <si>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</si>
  <si>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</si>
  <si>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</si>
  <si>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</si>
  <si>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</si>
  <si>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</si>
  <si>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</si>
  <si>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</si>
  <si>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</si>
  <si>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</si>
  <si>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</si>
  <si>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</si>
  <si>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</si>
  <si>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</si>
  <si>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</si>
  <si>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</si>
  <si>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</si>
  <si>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</si>
  <si>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</si>
  <si>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</si>
  <si>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</si>
  <si>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</si>
  <si>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</si>
  <si>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</si>
  <si>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</si>
  <si>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</si>
  <si>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</si>
  <si>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</si>
  <si>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</si>
  <si>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</si>
  <si>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</si>
  <si>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</si>
  <si>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</si>
  <si>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</si>
  <si>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</si>
  <si>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</si>
  <si>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</si>
  <si>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</si>
  <si>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</si>
  <si>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</si>
  <si>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</si>
  <si>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</si>
  <si>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</si>
  <si>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</si>
  <si>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</si>
  <si>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</si>
  <si>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</si>
  <si>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</si>
  <si>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</si>
  <si>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</si>
  <si>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</si>
  <si>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</si>
  <si>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</si>
  <si>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</si>
  <si>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</si>
  <si>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</si>
  <si>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</si>
  <si>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</si>
  <si>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</si>
  <si>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</si>
  <si>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</si>
  <si>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</si>
  <si>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</si>
  <si>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</si>
  <si>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</si>
  <si>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</si>
  <si>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</si>
  <si>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</si>
  <si>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</si>
  <si>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</si>
  <si>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</si>
  <si>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</si>
  <si>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</si>
  <si>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</si>
  <si>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</si>
  <si>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</si>
  <si>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</si>
  <si>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</si>
  <si>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</si>
  <si>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</si>
  <si>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</si>
  <si>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</si>
  <si>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</si>
  <si>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</si>
  <si>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</si>
  <si>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</si>
  <si>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</si>
  <si>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</si>
  <si>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</si>
  <si>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</si>
  <si>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</si>
  <si>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</si>
  <si>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</si>
  <si>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</si>
  <si>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</si>
  <si>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</si>
  <si>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</si>
  <si>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</si>
  <si>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</si>
  <si>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</si>
  <si>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</si>
  <si>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</si>
  <si>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</si>
  <si>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</si>
  <si>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</si>
  <si>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</si>
  <si>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</si>
  <si>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</si>
  <si>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</si>
  <si>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</si>
  <si>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</si>
  <si>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</si>
  <si>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</si>
  <si>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</si>
  <si>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</si>
  <si>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</si>
  <si>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</si>
  <si>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</si>
  <si>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</si>
  <si>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</si>
  <si>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</si>
  <si>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</si>
  <si>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</si>
  <si>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</si>
  <si>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</si>
  <si>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</si>
  <si>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</si>
  <si>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</si>
  <si>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</si>
  <si>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</si>
  <si>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</si>
  <si>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</si>
  <si>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</si>
  <si>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</si>
  <si>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</si>
  <si>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</si>
  <si>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</si>
  <si>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</si>
  <si>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</si>
  <si>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</si>
  <si>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</si>
  <si>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</si>
  <si>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</si>
  <si>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</si>
  <si>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</si>
  <si>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</si>
  <si>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</si>
  <si>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</si>
  <si>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</si>
  <si>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</si>
  <si>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</si>
  <si>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</si>
  <si>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</si>
  <si>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</si>
  <si>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</si>
  <si>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</si>
  <si>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</si>
  <si>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</si>
  <si>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</si>
  <si>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</si>
  <si>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</si>
  <si>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</si>
  <si>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</si>
  <si>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</si>
  <si>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</si>
  <si>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</si>
  <si>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</si>
  <si>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</si>
  <si>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</si>
  <si>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</si>
  <si>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</si>
  <si>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</si>
  <si>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</si>
  <si>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</si>
  <si>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</si>
  <si>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</si>
  <si>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</si>
  <si>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</si>
  <si>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</si>
  <si>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</si>
  <si>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</si>
  <si>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</si>
  <si>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</si>
  <si>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</si>
  <si>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</si>
  <si>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</si>
  <si>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</si>
  <si>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</si>
  <si>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</si>
  <si>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</si>
  <si>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</si>
  <si>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</si>
  <si>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</si>
  <si>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</si>
  <si>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</si>
  <si>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</si>
  <si>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</si>
  <si>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</si>
  <si>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</si>
  <si>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</si>
  <si>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</si>
  <si>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</si>
  <si>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</si>
  <si>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</si>
  <si>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</si>
  <si>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</si>
  <si>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</si>
  <si>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</si>
  <si>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</si>
  <si>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</si>
  <si>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</si>
  <si>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</si>
  <si>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</si>
  <si>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</si>
  <si>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</si>
  <si>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</si>
  <si>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</si>
  <si>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</si>
  <si>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</si>
  <si>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</si>
  <si>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</si>
  <si>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</si>
  <si>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</si>
  <si>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</si>
  <si>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</si>
  <si>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</si>
  <si>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</si>
  <si>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</si>
  <si>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</si>
  <si>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</si>
  <si>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</si>
  <si>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</si>
  <si>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</si>
  <si>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</si>
  <si>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</si>
  <si>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</si>
  <si>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</si>
  <si>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</si>
  <si>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</si>
  <si>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</si>
  <si>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</si>
  <si>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</si>
  <si>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</si>
  <si>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</si>
  <si>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</si>
  <si>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</si>
  <si>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</si>
  <si>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</si>
  <si>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</si>
  <si>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</si>
  <si>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</si>
  <si>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</si>
  <si>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</si>
  <si>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</si>
  <si>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</si>
  <si>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</si>
  <si>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</si>
  <si>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</si>
  <si>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</si>
  <si>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</si>
  <si>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</si>
  <si>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</si>
  <si>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</si>
  <si>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</si>
  <si>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</si>
  <si>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</si>
  <si>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</si>
  <si>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</si>
  <si>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</si>
  <si>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</si>
  <si>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</si>
  <si>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</si>
  <si>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</si>
  <si>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</si>
  <si>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</si>
  <si>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</si>
  <si>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</si>
  <si>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</si>
  <si>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</si>
  <si>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</si>
  <si>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</si>
  <si>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</si>
  <si>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</si>
  <si>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</si>
  <si>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</si>
  <si>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</si>
  <si>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</si>
  <si>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</si>
  <si>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</si>
  <si>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</si>
  <si>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</si>
  <si>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</si>
  <si>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</si>
  <si>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</si>
  <si>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</si>
  <si>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</si>
  <si>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</si>
  <si>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</si>
  <si>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</si>
  <si>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</si>
  <si>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</si>
  <si>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</si>
  <si>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</si>
  <si>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</si>
  <si>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</si>
  <si>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</si>
  <si>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</si>
  <si>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</si>
  <si>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</si>
  <si>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</si>
  <si>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</si>
  <si>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</si>
  <si>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</si>
  <si>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</si>
  <si>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</si>
  <si>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</si>
  <si>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</si>
  <si>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</si>
  <si>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</si>
  <si>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</si>
  <si>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</si>
  <si>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</si>
  <si>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</si>
  <si>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</si>
  <si>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</si>
  <si>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</si>
  <si>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</si>
  <si>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</si>
  <si>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</si>
  <si>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</si>
  <si>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</si>
  <si>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</si>
  <si>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</si>
  <si>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</si>
  <si>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</si>
  <si>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</si>
  <si>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</si>
  <si>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</si>
  <si>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</si>
  <si>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</si>
  <si>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</si>
  <si>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</si>
  <si>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</si>
  <si>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</si>
  <si>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</si>
  <si>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</si>
  <si>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</si>
  <si>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</si>
  <si>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</si>
  <si>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</si>
  <si>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</si>
  <si>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</si>
  <si>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</si>
  <si>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</si>
  <si>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</si>
  <si>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</si>
  <si>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</si>
  <si>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</si>
  <si>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</si>
  <si>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</si>
  <si>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</si>
  <si>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</si>
  <si>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</si>
  <si>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</si>
  <si>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</si>
  <si>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</si>
  <si>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</si>
  <si>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</si>
  <si>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</si>
  <si>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</si>
  <si>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</si>
  <si>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</si>
  <si>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</si>
  <si>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</si>
  <si>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</si>
  <si>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</si>
  <si>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</si>
  <si>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</si>
  <si>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</si>
  <si>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</si>
  <si>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</si>
  <si>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</si>
  <si>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</si>
  <si>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</si>
  <si>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</si>
  <si>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</si>
  <si>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</si>
  <si>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</si>
  <si>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</si>
  <si>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</si>
  <si>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</si>
  <si>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</si>
  <si>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</si>
  <si>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</si>
  <si>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</si>
  <si>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</si>
  <si>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</si>
  <si>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</si>
  <si>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</si>
  <si>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</si>
  <si>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</si>
  <si>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</si>
  <si>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</si>
  <si>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</si>
  <si>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</si>
  <si>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</si>
  <si>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</si>
  <si>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</si>
  <si>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</si>
  <si>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</si>
  <si>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</si>
  <si>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</si>
  <si>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</si>
  <si>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</si>
  <si>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</si>
  <si>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</si>
  <si>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</si>
  <si>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</si>
  <si>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</si>
  <si>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</si>
  <si>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</si>
  <si>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</si>
  <si>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</si>
  <si>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</si>
  <si>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</si>
  <si>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</si>
  <si>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</si>
  <si>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</si>
  <si>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</si>
  <si>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</si>
  <si>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</si>
  <si>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</si>
  <si>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</si>
  <si>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</si>
  <si>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</si>
  <si>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</si>
  <si>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</si>
  <si>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</si>
  <si>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</si>
  <si>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</si>
  <si>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</si>
  <si>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</si>
  <si>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</si>
  <si>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</si>
  <si>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</si>
  <si>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</si>
  <si>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</si>
  <si>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</si>
  <si>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</si>
  <si>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</si>
  <si>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</si>
  <si>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</si>
  <si>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</si>
  <si>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</si>
  <si>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</si>
  <si>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</si>
  <si>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</si>
  <si>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</si>
  <si>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</si>
  <si>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</si>
  <si>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</si>
  <si>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</si>
  <si>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</si>
  <si>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</si>
  <si>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</si>
  <si>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</si>
  <si>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</si>
  <si>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</si>
  <si>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</si>
  <si>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</si>
  <si>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</si>
  <si>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</si>
  <si>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</si>
  <si>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</si>
  <si>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</si>
  <si>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</si>
  <si>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</si>
  <si>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</si>
  <si>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</si>
  <si>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</si>
  <si>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</si>
  <si>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</si>
  <si>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</si>
  <si>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</si>
  <si>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</si>
  <si>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</si>
  <si>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</si>
  <si>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</si>
  <si>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</si>
  <si>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</si>
  <si>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</si>
  <si>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</si>
  <si>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</si>
  <si>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</si>
  <si>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</si>
  <si>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</si>
  <si>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</si>
  <si>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</si>
  <si>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</si>
  <si>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</si>
  <si>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</si>
  <si>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</si>
  <si>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</si>
  <si>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</si>
  <si>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</si>
  <si>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</si>
  <si>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</si>
  <si>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</si>
  <si>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</si>
  <si>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</si>
  <si>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</si>
  <si>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</si>
  <si>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</si>
  <si>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</si>
  <si>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</si>
  <si>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</si>
  <si>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</si>
  <si>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</si>
  <si>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</si>
  <si>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</si>
  <si>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</si>
  <si>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</si>
  <si>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</si>
  <si>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</si>
  <si>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</si>
  <si>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</si>
  <si>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</si>
  <si>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</si>
  <si>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</si>
  <si>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</si>
  <si>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</si>
  <si>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</si>
  <si>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</si>
  <si>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</si>
  <si>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</si>
  <si>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</si>
  <si>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</si>
  <si>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</si>
  <si>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</si>
  <si>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</si>
  <si>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</si>
  <si>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</si>
  <si>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</si>
  <si>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</si>
  <si>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</si>
  <si>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</si>
  <si>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</si>
  <si>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</si>
  <si>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</si>
  <si>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</si>
  <si>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</si>
  <si>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</si>
  <si>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</si>
  <si>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</si>
  <si>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</si>
  <si>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</si>
  <si>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</si>
  <si>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</si>
  <si>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</si>
  <si>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</si>
  <si>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</si>
  <si>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</si>
  <si>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</si>
  <si>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</si>
  <si>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</si>
  <si>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</si>
  <si>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</si>
  <si>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</si>
  <si>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</si>
  <si>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</si>
  <si>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</si>
  <si>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</si>
  <si>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</si>
  <si>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</si>
  <si>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</si>
  <si>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</si>
  <si>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</si>
  <si>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</si>
  <si>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</si>
  <si>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</si>
  <si>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</si>
  <si>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</si>
  <si>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</si>
  <si>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</si>
  <si>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</si>
  <si>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</si>
  <si>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</si>
  <si>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</si>
  <si>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</si>
  <si>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</si>
  <si>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</si>
  <si>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</si>
  <si>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</si>
  <si>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</si>
  <si>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</si>
  <si>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</si>
  <si>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</si>
  <si>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</si>
  <si>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</si>
  <si>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</si>
  <si>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</si>
  <si>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</si>
  <si>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</si>
  <si>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</si>
  <si>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</si>
  <si>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</si>
  <si>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</si>
  <si>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</si>
  <si>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</si>
  <si>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</si>
  <si>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</si>
  <si>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</si>
  <si>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</si>
  <si>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</si>
  <si>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</si>
  <si>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</si>
  <si>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</si>
  <si>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</si>
  <si>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</si>
  <si>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</si>
  <si>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</si>
  <si>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</si>
  <si>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</si>
  <si>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</si>
  <si>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</si>
  <si>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</si>
  <si>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</si>
  <si>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</si>
  <si>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</si>
  <si>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</si>
  <si>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</si>
  <si>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</si>
  <si>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</si>
  <si>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</si>
  <si>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</si>
  <si>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</si>
  <si>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</si>
  <si>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</si>
  <si>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</si>
  <si>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</si>
  <si>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</si>
  <si>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</si>
  <si>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</si>
  <si>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</si>
  <si>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</si>
  <si>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</si>
  <si>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</si>
  <si>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</si>
  <si>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</si>
  <si>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</si>
  <si>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</si>
  <si>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</si>
  <si>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</si>
  <si>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</si>
  <si>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</si>
  <si>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</si>
  <si>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</si>
  <si>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</si>
  <si>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</si>
  <si>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</si>
  <si>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</si>
  <si>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</si>
  <si>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</si>
  <si>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</si>
  <si>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</si>
  <si>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</si>
  <si>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</si>
  <si>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</si>
  <si>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</si>
  <si>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</si>
  <si>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</si>
  <si>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</si>
  <si>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</si>
  <si>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</si>
  <si>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</si>
  <si>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</si>
  <si>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</si>
  <si>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</si>
  <si>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</si>
  <si>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</si>
  <si>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</si>
  <si>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</si>
  <si>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</si>
  <si>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</si>
  <si>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</si>
  <si>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</si>
  <si>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</si>
  <si>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</si>
  <si>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</si>
  <si>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</si>
  <si>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</si>
  <si>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</si>
  <si>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</si>
  <si>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</si>
  <si>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</si>
  <si>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</si>
  <si>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</si>
  <si>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</si>
  <si>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</si>
  <si>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</si>
  <si>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</si>
  <si>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</si>
  <si>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</si>
  <si>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</si>
  <si>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</si>
  <si>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</si>
  <si>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</si>
  <si>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</si>
  <si>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</si>
  <si>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</si>
  <si>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</si>
  <si>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</si>
  <si>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</si>
  <si>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</si>
  <si>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</si>
  <si>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</si>
  <si>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</si>
  <si>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</si>
  <si>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</si>
  <si>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</si>
  <si>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</si>
  <si>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</si>
  <si>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</si>
  <si>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</si>
  <si>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</si>
  <si>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</si>
  <si>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</si>
  <si>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</si>
  <si>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</si>
  <si>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</si>
  <si>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</si>
  <si>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</si>
  <si>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</si>
  <si>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</si>
  <si>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</si>
  <si>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</si>
  <si>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</si>
  <si>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</si>
  <si>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</si>
  <si>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</si>
  <si>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</si>
  <si>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</si>
  <si>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</si>
  <si>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</si>
  <si>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</si>
  <si>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</si>
  <si>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</si>
  <si>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</si>
  <si>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</si>
  <si>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</si>
  <si>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</si>
  <si>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</si>
  <si>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</si>
  <si>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</si>
  <si>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</si>
  <si>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</si>
  <si>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</si>
  <si>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</si>
  <si>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</si>
  <si>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</si>
  <si>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</si>
  <si>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</si>
  <si>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</si>
  <si>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</si>
  <si>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</si>
  <si>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</si>
  <si>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</si>
  <si>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</si>
  <si>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</si>
  <si>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</si>
  <si>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</si>
  <si>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</si>
  <si>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</si>
  <si>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</si>
  <si>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</si>
  <si>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</si>
  <si>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</si>
  <si>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</si>
  <si>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</si>
  <si>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</si>
  <si>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</si>
  <si>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</si>
  <si>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</si>
  <si>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</si>
  <si>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</si>
  <si>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</si>
  <si>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</si>
  <si>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</si>
  <si>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</si>
  <si>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</si>
  <si>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</si>
  <si>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</si>
  <si>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</si>
  <si>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</si>
  <si>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</si>
  <si>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</si>
  <si>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</si>
  <si>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</si>
  <si>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</si>
  <si>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</si>
  <si>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</si>
  <si>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</si>
  <si>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</si>
  <si>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</si>
  <si>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</si>
  <si>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</si>
  <si>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</si>
  <si>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</si>
  <si>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</si>
  <si>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</si>
  <si>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</si>
  <si>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</si>
  <si>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</si>
  <si>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</si>
  <si>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</si>
  <si>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</si>
  <si>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</si>
  <si>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</si>
  <si>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</si>
  <si>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</si>
  <si>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</si>
  <si>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</si>
  <si>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</si>
  <si>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</si>
  <si>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</si>
  <si>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</si>
  <si>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</si>
  <si>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</si>
  <si>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</si>
  <si>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</si>
  <si>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</si>
  <si>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</si>
  <si>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</si>
  <si>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</si>
  <si>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</si>
  <si>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</si>
  <si>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</si>
  <si>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</si>
  <si>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</si>
  <si>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</si>
  <si>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</si>
  <si>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</si>
  <si>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</si>
  <si>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</si>
  <si>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</si>
  <si>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</si>
  <si>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</si>
  <si>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</si>
  <si>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</si>
  <si>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</si>
  <si>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</si>
  <si>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</si>
  <si>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</si>
  <si>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</si>
  <si>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</si>
  <si>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</si>
  <si>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</si>
  <si>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</si>
  <si>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</si>
  <si>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</si>
  <si>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</si>
  <si>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</si>
  <si>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</si>
  <si>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</si>
  <si>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</si>
  <si>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</si>
  <si>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</si>
  <si>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</si>
  <si>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</si>
  <si>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</si>
  <si>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</si>
  <si>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</si>
  <si>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</si>
  <si>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</si>
  <si>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</si>
  <si>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</si>
  <si>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</si>
  <si>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</si>
  <si>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</si>
  <si>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</si>
  <si>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</si>
  <si>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</si>
  <si>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</si>
  <si>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</si>
  <si>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</si>
  <si>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</si>
  <si>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</si>
  <si>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</si>
  <si>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</si>
  <si>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</si>
  <si>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</si>
  <si>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</si>
  <si>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</si>
  <si>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</si>
  <si>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</si>
  <si>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</si>
  <si>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</si>
  <si>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</si>
  <si>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</si>
  <si>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</si>
  <si>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</si>
  <si>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</si>
  <si>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</si>
  <si>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</si>
  <si>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</si>
  <si>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</si>
  <si>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</si>
  <si>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</si>
  <si>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</si>
  <si>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</si>
  <si>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</si>
  <si>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</si>
  <si>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</si>
  <si>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</si>
  <si>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</si>
  <si>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</si>
  <si>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</si>
  <si>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</si>
  <si>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</si>
  <si>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</si>
  <si>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</si>
  <si>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</si>
  <si>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</si>
  <si>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</si>
  <si>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</si>
  <si>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</si>
  <si>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</si>
  <si>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</si>
  <si>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</si>
  <si>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</si>
  <si>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</si>
  <si>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</si>
  <si>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</si>
  <si>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</si>
  <si>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</si>
  <si>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</si>
  <si>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</si>
  <si>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</si>
  <si>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</si>
  <si>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</si>
  <si>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</si>
  <si>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</si>
  <si>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</si>
  <si>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</si>
  <si>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</si>
  <si>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</si>
  <si>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</si>
  <si>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</si>
  <si>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</si>
  <si>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</si>
  <si>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</si>
  <si>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</si>
  <si>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</si>
  <si>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</si>
  <si>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</si>
  <si>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</si>
  <si>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</si>
  <si>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</si>
  <si>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</si>
  <si>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</si>
  <si>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</si>
  <si>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</si>
  <si>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</si>
  <si>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</si>
  <si>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</si>
  <si>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</si>
  <si>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</si>
  <si>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</si>
  <si>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</si>
  <si>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</si>
  <si>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</si>
  <si>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</si>
  <si>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</si>
  <si>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</si>
  <si>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</si>
  <si>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</si>
  <si>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</si>
  <si>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</si>
  <si>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</si>
  <si>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</si>
  <si>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</si>
  <si>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</si>
  <si>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</si>
  <si>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</si>
  <si>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</si>
  <si>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</si>
  <si>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</si>
  <si>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</si>
  <si>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</si>
  <si>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</si>
  <si>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</si>
  <si>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</si>
  <si>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</si>
  <si>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</si>
  <si>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</si>
  <si>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</si>
  <si>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</si>
  <si>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</si>
  <si>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</si>
  <si>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</si>
  <si>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</si>
  <si>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</si>
  <si>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</si>
  <si>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</si>
  <si>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</si>
  <si>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</si>
  <si>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</si>
  <si>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</si>
  <si>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</si>
  <si>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</si>
  <si>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</si>
  <si>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</si>
  <si>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</si>
  <si>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</si>
  <si>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</si>
  <si>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</si>
  <si>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</si>
  <si>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</si>
  <si>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</si>
  <si>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</si>
  <si>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</si>
  <si>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</si>
  <si>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</si>
  <si>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</si>
  <si>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</si>
  <si>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</si>
  <si>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</si>
  <si>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</si>
  <si>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</si>
  <si>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</si>
  <si>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</si>
  <si>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</si>
  <si>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</si>
  <si>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</si>
  <si>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</si>
  <si>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</si>
  <si>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</si>
  <si>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</si>
  <si>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</si>
  <si>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</si>
  <si>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</si>
  <si>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</si>
  <si>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</si>
  <si>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</si>
  <si>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</si>
  <si>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</si>
  <si>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</si>
  <si>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</si>
  <si>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</si>
  <si>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</si>
  <si>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</si>
  <si>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</si>
  <si>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</si>
  <si>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</si>
  <si>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</si>
  <si>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</si>
  <si>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</si>
  <si>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</si>
  <si>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</si>
  <si>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</si>
  <si>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</si>
  <si>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</si>
  <si>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</si>
  <si>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</si>
  <si>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</si>
  <si>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</si>
  <si>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</si>
  <si>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</si>
  <si>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</si>
  <si>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</si>
  <si>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</si>
  <si>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</si>
  <si>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</si>
  <si>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</si>
  <si>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</si>
  <si>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</si>
  <si>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</si>
  <si>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</si>
  <si>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</si>
  <si>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</si>
  <si>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</si>
  <si>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</si>
  <si>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</si>
  <si>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</si>
  <si>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</si>
  <si>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</si>
  <si>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</si>
  <si>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</si>
  <si>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</si>
  <si>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</si>
  <si>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</si>
  <si>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</si>
  <si>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</si>
  <si>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</si>
  <si>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</si>
  <si>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</si>
  <si>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</si>
  <si>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</si>
  <si>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</si>
  <si>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</si>
  <si>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</si>
  <si>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</si>
  <si>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</si>
  <si>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</si>
  <si>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</si>
  <si>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</si>
  <si>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</si>
  <si>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</si>
  <si>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</si>
  <si>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</si>
  <si>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</si>
  <si>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</si>
  <si>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</si>
  <si>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</si>
  <si>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</si>
  <si>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</si>
  <si>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</si>
  <si>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</si>
  <si>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</si>
  <si>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</si>
  <si>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</si>
  <si>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</si>
  <si>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</si>
  <si>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</si>
  <si>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</si>
  <si>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</si>
  <si>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</si>
  <si>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</si>
  <si>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</si>
  <si>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</si>
  <si>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</si>
  <si>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</si>
  <si>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</si>
  <si>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</si>
  <si>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</si>
  <si>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</si>
  <si>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</si>
  <si>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</si>
  <si>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</si>
  <si>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</si>
  <si>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</si>
  <si>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</si>
  <si>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</si>
  <si>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</si>
  <si>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</si>
  <si>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</si>
  <si>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</si>
  <si>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</si>
  <si>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</si>
  <si>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</si>
  <si>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</si>
  <si>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</si>
  <si>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</si>
  <si>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</si>
  <si>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</si>
  <si>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</si>
  <si>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</si>
  <si>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</si>
  <si>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</si>
  <si>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</si>
  <si>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</si>
  <si>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</si>
  <si>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</si>
  <si>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</si>
  <si>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</si>
  <si>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</si>
  <si>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</si>
  <si>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</si>
  <si>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</si>
  <si>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</si>
  <si>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</si>
  <si>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</si>
  <si>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</si>
  <si>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</si>
  <si>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</si>
  <si>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</si>
  <si>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</si>
  <si>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</si>
  <si>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</si>
  <si>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</si>
  <si>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</si>
  <si>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</si>
  <si>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</si>
  <si>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</si>
  <si>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</si>
  <si>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</si>
  <si>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</si>
  <si>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</si>
  <si>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</si>
  <si>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</si>
  <si>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</si>
  <si>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</si>
  <si>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</si>
  <si>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</si>
  <si>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</si>
  <si>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</si>
  <si>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</si>
  <si>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</si>
  <si>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</si>
  <si>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</si>
  <si>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</si>
  <si>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</si>
  <si>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</si>
  <si>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</si>
  <si>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</si>
  <si>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</si>
  <si>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</si>
  <si>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</si>
  <si>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</si>
  <si>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</si>
  <si>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</si>
  <si>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</si>
  <si>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</si>
  <si>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</si>
  <si>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</si>
  <si>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</si>
  <si>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</si>
  <si>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</si>
  <si>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</si>
  <si>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</si>
  <si>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</si>
  <si>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</si>
  <si>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</si>
  <si>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</si>
  <si>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</si>
  <si>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</si>
  <si>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</si>
  <si>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</si>
  <si>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</si>
  <si>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</si>
  <si>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</si>
  <si>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</si>
  <si>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</si>
  <si>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</si>
  <si>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</si>
  <si>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</si>
  <si>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</si>
  <si>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</si>
  <si>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</si>
  <si>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</si>
  <si>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</si>
  <si>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</si>
  <si>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</si>
  <si>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</si>
  <si>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</si>
  <si>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</si>
  <si>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</si>
  <si>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</si>
  <si>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</si>
  <si>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</si>
  <si>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</si>
  <si>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</si>
  <si>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</si>
  <si>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</si>
  <si>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</si>
  <si>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</si>
  <si>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</si>
  <si>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</si>
  <si>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</si>
  <si>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</si>
  <si>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</si>
  <si>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</si>
  <si>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</si>
  <si>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</si>
  <si>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</si>
  <si>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</si>
  <si>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</si>
  <si>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</si>
  <si>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</si>
  <si>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</si>
  <si>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</si>
  <si>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</si>
  <si>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</si>
  <si>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</si>
  <si>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</si>
  <si>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</si>
  <si>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</si>
  <si>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</si>
  <si>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</si>
  <si>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</si>
  <si>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</si>
  <si>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</si>
  <si>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</si>
  <si>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</si>
  <si>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</si>
  <si>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</si>
  <si>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</si>
  <si>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</si>
  <si>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</si>
  <si>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</si>
  <si>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</si>
  <si>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</si>
  <si>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</si>
  <si>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</si>
  <si>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</si>
  <si>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</si>
  <si>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</si>
  <si>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</si>
  <si>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</si>
  <si>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</si>
  <si>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</si>
  <si>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</si>
  <si>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</si>
  <si>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</si>
  <si>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</si>
  <si>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</si>
  <si>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</si>
  <si>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</si>
  <si>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</si>
  <si>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</si>
  <si>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</si>
  <si>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</si>
  <si>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</si>
  <si>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</si>
  <si>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</si>
  <si>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</si>
  <si>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</si>
  <si>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</si>
  <si>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</si>
  <si>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</si>
  <si>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</si>
  <si>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</si>
  <si>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</si>
  <si>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</si>
  <si>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</si>
  <si>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</si>
  <si>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</si>
  <si>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</si>
  <si>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</si>
  <si>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</si>
  <si>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</si>
  <si>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</si>
  <si>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</si>
  <si>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</si>
  <si>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</si>
  <si>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</si>
  <si>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</si>
  <si>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</si>
  <si>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</si>
  <si>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</si>
  <si>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</si>
  <si>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</si>
  <si>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</si>
  <si>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</si>
  <si>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</si>
  <si>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</si>
  <si>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</si>
  <si>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</si>
  <si>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</si>
  <si>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</si>
  <si>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</si>
  <si>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</si>
  <si>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</si>
  <si>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</si>
  <si>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</si>
  <si>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</si>
  <si>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</si>
  <si>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</si>
  <si>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</si>
  <si>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</si>
  <si>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</si>
  <si>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</si>
  <si>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</si>
  <si>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</si>
  <si>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</si>
  <si>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</si>
  <si>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</si>
  <si>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</si>
  <si>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</si>
  <si>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</si>
  <si>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</si>
  <si>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</si>
  <si>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</si>
  <si>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</si>
  <si>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</si>
  <si>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</si>
  <si>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</si>
  <si>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</si>
  <si>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</si>
  <si>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</si>
  <si>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</si>
  <si>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</si>
  <si>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</si>
  <si>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</si>
  <si>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</si>
  <si>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</si>
  <si>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</si>
  <si>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</si>
  <si>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</si>
  <si>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</si>
  <si>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</si>
  <si>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</si>
  <si>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</si>
  <si>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</si>
  <si>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</si>
  <si>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</si>
  <si>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</si>
  <si>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</si>
  <si>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</si>
  <si>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</si>
  <si>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</si>
  <si>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</si>
  <si>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</si>
  <si>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</si>
  <si>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</si>
  <si>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</si>
  <si>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</si>
  <si>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</si>
  <si>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</si>
  <si>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</si>
  <si>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</si>
  <si>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</si>
  <si>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</si>
  <si>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</si>
  <si>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</si>
  <si>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</si>
  <si>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</si>
  <si>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</si>
  <si>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</si>
  <si>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</si>
  <si>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</si>
  <si>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</si>
  <si>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</si>
  <si>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</si>
  <si>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</si>
  <si>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</si>
  <si>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</si>
  <si>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</si>
  <si>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</si>
  <si>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</si>
  <si>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</si>
  <si>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</si>
  <si>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</si>
  <si>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</si>
  <si>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</si>
  <si>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</si>
  <si>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</si>
  <si>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</si>
  <si>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</si>
  <si>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</si>
  <si>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</si>
  <si>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</si>
  <si>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</si>
  <si>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</si>
  <si>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</si>
  <si>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</si>
  <si>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</si>
  <si>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</si>
  <si>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</si>
  <si>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</si>
  <si>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</si>
  <si>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</si>
  <si>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</si>
  <si>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</si>
  <si>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</si>
  <si>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</si>
  <si>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</si>
  <si>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</si>
  <si>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</si>
  <si>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</si>
  <si>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</si>
  <si>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</si>
  <si>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</si>
  <si>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</si>
  <si>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</si>
  <si>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</si>
  <si>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</si>
  <si>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</si>
  <si>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</si>
  <si>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</si>
  <si>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</si>
  <si>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</si>
  <si>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</si>
  <si>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</si>
  <si>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</si>
  <si>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</si>
  <si>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</si>
  <si>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</si>
  <si>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</si>
  <si>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</si>
  <si>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</si>
  <si>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</si>
  <si>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</si>
  <si>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</si>
  <si>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</si>
  <si>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</si>
  <si>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</si>
  <si>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</si>
  <si>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</si>
  <si>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</si>
  <si>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</si>
  <si>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</si>
  <si>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</si>
  <si>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</si>
  <si>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</si>
  <si>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</si>
  <si>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</si>
  <si>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</si>
  <si>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</si>
  <si>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</si>
  <si>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</si>
  <si>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</si>
  <si>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</si>
  <si>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</si>
  <si>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</si>
  <si>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</si>
  <si>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</si>
  <si>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</si>
  <si>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</si>
  <si>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</si>
  <si>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</si>
  <si>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</si>
  <si>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</si>
  <si>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</si>
  <si>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</si>
  <si>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</si>
  <si>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</si>
  <si>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</si>
  <si>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</si>
  <si>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</si>
  <si>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</si>
  <si>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</si>
  <si>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</si>
  <si>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</si>
  <si>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</si>
  <si>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</si>
  <si>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</si>
  <si>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</si>
  <si>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</si>
  <si>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</si>
  <si>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</si>
  <si>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</si>
  <si>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</si>
  <si>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</si>
  <si>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</si>
  <si>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</si>
  <si>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</si>
  <si>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</si>
  <si>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</si>
  <si>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</si>
  <si>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</si>
  <si>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</si>
  <si>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</si>
  <si>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</si>
  <si>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</si>
  <si>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</si>
  <si>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</si>
  <si>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</si>
  <si>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</si>
  <si>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</si>
  <si>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</si>
  <si>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</si>
  <si>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</si>
  <si>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</si>
  <si>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</si>
  <si>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</si>
  <si>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</si>
  <si>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</si>
  <si>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</si>
  <si>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</si>
  <si>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</si>
  <si>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</si>
  <si>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</si>
  <si>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</si>
  <si>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</si>
  <si>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</si>
  <si>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</si>
  <si>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</si>
  <si>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</si>
  <si>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</si>
  <si>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</si>
  <si>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</si>
  <si>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</si>
  <si>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</si>
  <si>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</si>
  <si>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</si>
  <si>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</si>
  <si>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</si>
  <si>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</si>
  <si>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</si>
  <si>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</si>
  <si>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</si>
  <si>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</si>
  <si>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</si>
  <si>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</si>
  <si>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</si>
  <si>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</si>
  <si>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</si>
  <si>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</si>
  <si>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</si>
  <si>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</si>
  <si>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</si>
  <si>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</si>
  <si>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</si>
  <si>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</si>
  <si>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</si>
  <si>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</si>
  <si>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</si>
  <si>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</si>
  <si>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</si>
  <si>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</si>
  <si>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</si>
  <si>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</si>
  <si>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</si>
  <si>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</si>
  <si>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</si>
  <si>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</si>
  <si>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</si>
  <si>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</si>
  <si>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</si>
  <si>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</si>
  <si>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</si>
  <si>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</si>
  <si>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</si>
  <si>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</si>
  <si>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</si>
  <si>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</si>
  <si>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</si>
  <si>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</si>
  <si>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</si>
  <si>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</si>
  <si>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</si>
  <si>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</si>
  <si>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</si>
  <si>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</si>
  <si>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</si>
  <si>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</si>
  <si>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</si>
  <si>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</si>
  <si>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</si>
  <si>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</si>
  <si>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</si>
  <si>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</si>
  <si>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</si>
  <si>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</si>
  <si>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</si>
  <si>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</si>
  <si>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</si>
  <si>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</si>
  <si>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</si>
  <si>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</si>
  <si>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</si>
  <si>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</si>
  <si>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</si>
  <si>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</si>
  <si>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</si>
  <si>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</si>
  <si>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</si>
  <si>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</si>
  <si>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</si>
  <si>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</si>
  <si>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</si>
  <si>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</si>
  <si>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</si>
  <si>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</si>
  <si>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</si>
  <si>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</si>
  <si>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</si>
  <si>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</si>
  <si>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</si>
  <si>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</si>
  <si>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</si>
  <si>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</si>
  <si>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</si>
  <si>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</si>
  <si>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</si>
  <si>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</si>
  <si>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</si>
  <si>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</si>
  <si>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</si>
  <si>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</si>
  <si>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</si>
  <si>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</si>
  <si>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</si>
  <si>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</si>
  <si>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</si>
  <si>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</si>
  <si>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</si>
  <si>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</si>
  <si>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</si>
  <si>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</si>
  <si>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</si>
  <si>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</si>
  <si>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</si>
  <si>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</si>
  <si>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</si>
  <si>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</si>
  <si>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</si>
  <si>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</si>
  <si>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</si>
  <si>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</si>
  <si>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</si>
  <si>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</si>
  <si>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</si>
  <si>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</si>
  <si>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</si>
  <si>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</si>
  <si>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</si>
  <si>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</si>
  <si>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</si>
  <si>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</si>
  <si>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</si>
  <si>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</si>
  <si>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</si>
  <si>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</si>
  <si>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</si>
  <si>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</si>
  <si>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</si>
  <si>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</si>
  <si>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</si>
  <si>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</si>
  <si>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</si>
  <si>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</si>
  <si>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</si>
  <si>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</si>
  <si>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</si>
  <si>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</si>
  <si>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</si>
  <si>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</si>
  <si>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</si>
  <si>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</si>
  <si>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</si>
  <si>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</si>
  <si>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</si>
  <si>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</si>
  <si>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</si>
  <si>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</si>
  <si>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</si>
  <si>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</si>
  <si>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</si>
  <si>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</si>
  <si>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</si>
  <si>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</si>
  <si>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</si>
  <si>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</si>
  <si>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</si>
  <si>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</si>
  <si>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</si>
  <si>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</si>
  <si>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</si>
  <si>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</si>
  <si>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</si>
  <si>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</si>
  <si>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</si>
  <si>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</si>
  <si>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</si>
  <si>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</si>
  <si>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</si>
  <si>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</si>
  <si>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</si>
  <si>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</si>
  <si>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</si>
  <si>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</si>
  <si>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</si>
  <si>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</si>
  <si>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</si>
  <si>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</si>
  <si>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</si>
  <si>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</si>
  <si>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</si>
  <si>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</si>
  <si>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</si>
  <si>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</si>
  <si>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</si>
  <si>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</si>
  <si>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</si>
  <si>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</si>
  <si>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</si>
  <si>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</si>
  <si>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</si>
  <si>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</si>
  <si>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</si>
  <si>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</si>
  <si>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</si>
  <si>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</si>
  <si>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</si>
  <si>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</si>
  <si>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</si>
  <si>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</si>
  <si>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</si>
  <si>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</si>
  <si>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</si>
  <si>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</si>
  <si>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</si>
  <si>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</si>
  <si>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</si>
  <si>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</si>
  <si>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</si>
  <si>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</si>
  <si>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</si>
  <si>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</si>
  <si>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</si>
  <si>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</si>
  <si>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</si>
  <si>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</si>
  <si>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</si>
  <si>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</si>
  <si>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</si>
  <si>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</si>
  <si>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</si>
  <si>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</si>
  <si>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</si>
  <si>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</si>
  <si>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</si>
  <si>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</si>
  <si>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</si>
  <si>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</si>
  <si>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</si>
  <si>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</si>
  <si>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</si>
  <si>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</si>
  <si>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</si>
  <si>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</si>
  <si>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</si>
  <si>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</si>
  <si>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</si>
  <si>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</si>
  <si>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</si>
  <si>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</si>
  <si>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</si>
  <si>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</si>
  <si>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</si>
  <si>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</si>
  <si>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</si>
  <si>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</si>
  <si>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</si>
  <si>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</si>
  <si>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</si>
  <si>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</si>
  <si>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</si>
  <si>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</si>
  <si>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</si>
  <si>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</si>
  <si>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</si>
  <si>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</si>
  <si>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</si>
  <si>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</si>
  <si>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</si>
  <si>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</si>
  <si>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</si>
  <si>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</si>
  <si>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</si>
  <si>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</si>
  <si>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</si>
  <si>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</si>
  <si>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</si>
  <si>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</si>
  <si>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</si>
  <si>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</si>
  <si>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</si>
  <si>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</si>
  <si>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</si>
  <si>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</si>
  <si>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</si>
  <si>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</si>
  <si>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</si>
  <si>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</si>
  <si>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</si>
  <si>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</si>
  <si>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</si>
  <si>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</si>
  <si>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</si>
  <si>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</si>
  <si>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</si>
  <si>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</si>
  <si>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</si>
  <si>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</si>
  <si>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</si>
  <si>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</si>
  <si>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</si>
  <si>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</si>
  <si>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</si>
  <si>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</si>
  <si>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</si>
  <si>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</si>
  <si>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</si>
  <si>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</si>
  <si>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</si>
  <si>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</si>
  <si>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</si>
  <si>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</si>
  <si>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</si>
  <si>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</si>
  <si>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</si>
  <si>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</si>
  <si>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</si>
  <si>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</si>
  <si>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</si>
  <si>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</si>
  <si>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</si>
  <si>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</si>
  <si>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</si>
  <si>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</si>
  <si>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</si>
  <si>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</si>
  <si>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</si>
  <si>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</si>
  <si>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</si>
  <si>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</si>
  <si>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</si>
  <si>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</si>
  <si>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</si>
  <si>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</si>
  <si>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</si>
  <si>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</si>
  <si>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</si>
  <si>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</si>
  <si>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</si>
  <si>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</si>
  <si>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</si>
  <si>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</si>
  <si>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</si>
  <si>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</si>
  <si>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</si>
  <si>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</si>
  <si>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</si>
  <si>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</si>
  <si>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</si>
  <si>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</si>
  <si>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</si>
  <si>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</si>
  <si>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</si>
  <si>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</si>
  <si>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</si>
  <si>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</si>
  <si>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</si>
  <si>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</si>
  <si>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</si>
  <si>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</si>
  <si>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</si>
  <si>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</si>
  <si>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</si>
  <si>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</si>
  <si>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</si>
  <si>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</si>
  <si>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</si>
  <si>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</si>
  <si>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</si>
  <si>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</si>
  <si>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</si>
  <si>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</si>
  <si>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</si>
  <si>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</si>
  <si>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</si>
  <si>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</si>
  <si>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</si>
  <si>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</si>
  <si>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</si>
  <si>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</si>
  <si>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</si>
  <si>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</si>
  <si>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</si>
  <si>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</si>
  <si>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</si>
  <si>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</si>
  <si>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</si>
  <si>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</si>
  <si>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</si>
  <si>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</si>
  <si>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</si>
  <si>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</si>
  <si>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</si>
  <si>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</si>
  <si>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</si>
  <si>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</si>
  <si>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</si>
  <si>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</si>
  <si>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</si>
  <si>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</si>
  <si>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</si>
  <si>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</si>
  <si>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</si>
  <si>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</si>
  <si>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</si>
  <si>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</si>
  <si>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</si>
  <si>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</si>
  <si>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</si>
  <si>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</si>
  <si>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</si>
  <si>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</si>
  <si>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</si>
  <si>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</si>
  <si>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</si>
  <si>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</si>
  <si>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</si>
  <si>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</si>
  <si>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</si>
  <si>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</si>
  <si>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</si>
  <si>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</si>
  <si>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</si>
  <si>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</si>
  <si>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</si>
  <si>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</si>
  <si>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</si>
  <si>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</si>
  <si>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</si>
  <si>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</si>
  <si>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</si>
  <si>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</si>
  <si>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</si>
  <si>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</si>
  <si>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</si>
  <si>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</si>
  <si>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</si>
  <si>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</si>
  <si>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</si>
  <si>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</si>
  <si>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</si>
  <si>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</si>
  <si>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</si>
  <si>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</si>
  <si>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</si>
  <si>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</si>
  <si>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</si>
  <si>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</si>
  <si>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</si>
  <si>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</si>
  <si>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</si>
  <si>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</si>
  <si>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</si>
  <si>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</si>
  <si>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</si>
  <si>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</si>
  <si>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</si>
  <si>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</si>
  <si>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</si>
  <si>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</si>
  <si>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</si>
  <si>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</si>
  <si>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</si>
  <si>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</si>
  <si>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</si>
  <si>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</si>
  <si>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</si>
  <si>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</si>
  <si>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</si>
  <si>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</si>
  <si>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</si>
  <si>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</si>
  <si>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</si>
  <si>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</si>
  <si>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</si>
  <si>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</si>
  <si>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</si>
  <si>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</si>
  <si>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</si>
  <si>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</si>
  <si>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</si>
  <si>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</si>
  <si>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</si>
  <si>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</si>
  <si>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</si>
  <si>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</si>
  <si>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</si>
  <si>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</si>
  <si>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</si>
  <si>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</si>
  <si>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</si>
  <si>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</si>
  <si>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</si>
  <si>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</si>
  <si>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</si>
  <si>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</si>
  <si>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</si>
  <si>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</si>
  <si>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</si>
  <si>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</si>
  <si>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</si>
  <si>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</si>
  <si>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</si>
  <si>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</si>
  <si>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</si>
  <si>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</si>
  <si>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</si>
  <si>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</si>
  <si>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</si>
  <si>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</si>
  <si>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</si>
  <si>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</si>
  <si>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</si>
  <si>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</si>
  <si>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</si>
  <si>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</si>
  <si>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</si>
  <si>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</si>
  <si>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</si>
  <si>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</si>
  <si>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</si>
  <si>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</si>
  <si>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</si>
  <si>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</si>
  <si>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</si>
  <si>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</si>
  <si>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</si>
  <si>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</si>
  <si>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</si>
  <si>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</si>
  <si>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</si>
  <si>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</si>
  <si>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</si>
  <si>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</si>
  <si>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</si>
  <si>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</si>
  <si>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</si>
  <si>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</si>
  <si>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</si>
  <si>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</si>
  <si>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</si>
  <si>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</si>
  <si>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</si>
  <si>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</si>
  <si>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</si>
  <si>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</si>
  <si>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</si>
  <si>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</si>
  <si>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</si>
  <si>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</si>
  <si>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</si>
  <si>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</si>
  <si>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</si>
  <si>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</si>
  <si>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</si>
  <si>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</si>
  <si>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</si>
  <si>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</si>
  <si>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</si>
  <si>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</si>
  <si>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</si>
  <si>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</si>
  <si>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</si>
  <si>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</si>
  <si>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</si>
  <si>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</si>
  <si>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</si>
  <si>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</si>
  <si>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</si>
  <si>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</si>
  <si>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</si>
  <si>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</si>
  <si>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</si>
  <si>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</si>
  <si>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</si>
  <si>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</si>
  <si>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</si>
  <si>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</si>
  <si>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</si>
  <si>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</si>
  <si>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</si>
  <si>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</si>
  <si>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</si>
  <si>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</si>
  <si>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</si>
  <si>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</si>
  <si>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</si>
  <si>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</si>
  <si>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</si>
  <si>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</si>
  <si>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</si>
  <si>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</si>
  <si>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</si>
  <si>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</si>
  <si>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</si>
  <si>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</si>
  <si>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</si>
  <si>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</si>
  <si>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</si>
  <si>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</si>
  <si>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</si>
  <si>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</si>
  <si>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</si>
  <si>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</si>
  <si>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</si>
  <si>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</si>
  <si>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</si>
  <si>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</si>
  <si>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</si>
  <si>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</si>
  <si>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</si>
  <si>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</si>
  <si>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</si>
  <si>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</si>
  <si>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</si>
  <si>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</si>
  <si>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</si>
  <si>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</si>
  <si>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</si>
  <si>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</si>
  <si>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</si>
  <si>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</si>
  <si>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</si>
  <si>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</si>
  <si>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</si>
  <si>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</si>
  <si>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</si>
  <si>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</si>
  <si>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</si>
  <si>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</si>
  <si>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</si>
  <si>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</si>
  <si>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</si>
  <si>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</si>
  <si>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</si>
  <si>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</si>
  <si>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</si>
  <si>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</si>
  <si>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</si>
  <si>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</si>
  <si>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</si>
  <si>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</si>
  <si>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</si>
  <si>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</si>
  <si>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</si>
  <si>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</si>
  <si>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</si>
  <si>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</si>
  <si>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</si>
  <si>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</si>
  <si>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</si>
  <si>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</si>
  <si>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</si>
  <si>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</si>
  <si>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</si>
  <si>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</si>
  <si>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</si>
  <si>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</si>
  <si>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</si>
  <si>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</si>
  <si>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</si>
  <si>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</si>
  <si>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</si>
  <si>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</si>
  <si>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</si>
  <si>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</si>
  <si>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</si>
  <si>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</si>
  <si>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</si>
  <si>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</si>
  <si>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</si>
  <si>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</si>
  <si>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</si>
  <si>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</si>
  <si>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</si>
  <si>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</si>
  <si>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</si>
  <si>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</si>
  <si>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</si>
  <si>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</si>
  <si>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</si>
  <si>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</si>
  <si>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</si>
  <si>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</si>
  <si>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</si>
  <si>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</si>
  <si>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</si>
  <si>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</si>
  <si>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</si>
  <si>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</si>
  <si>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</si>
  <si>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</si>
  <si>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</si>
  <si>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</si>
  <si>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</si>
  <si>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</si>
  <si>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</si>
  <si>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</si>
  <si>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</si>
  <si>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</si>
  <si>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</si>
  <si>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</si>
  <si>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</si>
  <si>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</si>
  <si>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</si>
  <si>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</si>
  <si>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</si>
  <si>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</si>
  <si>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</si>
  <si>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</si>
  <si>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</si>
  <si>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</si>
  <si>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</si>
  <si>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</si>
  <si>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</si>
  <si>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</si>
  <si>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</si>
  <si>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</si>
  <si>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</si>
  <si>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</si>
  <si>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</si>
  <si>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</si>
  <si>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</si>
  <si>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</si>
  <si>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</si>
  <si>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</si>
  <si>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</si>
  <si>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</si>
  <si>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</si>
  <si>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</si>
  <si>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</si>
  <si>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</si>
  <si>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</si>
  <si>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</si>
  <si>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</si>
  <si>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</si>
  <si>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</si>
  <si>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</si>
  <si>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</si>
  <si>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</si>
  <si>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</si>
  <si>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</si>
  <si>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</si>
  <si>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</si>
  <si>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</si>
  <si>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</si>
  <si>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</si>
  <si>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</si>
  <si>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</si>
  <si>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</si>
  <si>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</si>
  <si>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</si>
  <si>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</si>
  <si>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</si>
  <si>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</si>
  <si>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</si>
  <si>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</si>
  <si>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</si>
  <si>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</si>
  <si>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</si>
  <si>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</si>
  <si>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</si>
  <si>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</si>
  <si>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</si>
  <si>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</si>
  <si>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</si>
  <si>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</si>
  <si>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</si>
  <si>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</si>
  <si>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</si>
  <si>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</si>
  <si>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</si>
  <si>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</si>
  <si>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</si>
  <si>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</si>
  <si>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</si>
  <si>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</si>
  <si>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</si>
  <si>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</si>
  <si>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</si>
  <si>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</si>
  <si>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</si>
  <si>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</si>
  <si>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</si>
  <si>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</si>
  <si>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</si>
  <si>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</si>
  <si>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</si>
  <si>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</si>
  <si>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</si>
  <si>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</si>
  <si>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</si>
  <si>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</si>
  <si>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</si>
  <si>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</si>
  <si>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</si>
  <si>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</si>
  <si>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</si>
  <si>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</si>
  <si>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</si>
  <si>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</si>
  <si>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</si>
  <si>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</si>
  <si>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</si>
  <si>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</si>
  <si>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</si>
  <si>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</si>
  <si>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</si>
  <si>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</si>
  <si>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</si>
  <si>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</si>
  <si>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</si>
  <si>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</si>
  <si>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</si>
  <si>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</si>
  <si>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</si>
  <si>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</si>
  <si>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</si>
  <si>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</si>
  <si>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</si>
  <si>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</si>
  <si>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</si>
  <si>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</si>
  <si>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</si>
  <si>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</si>
  <si>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</si>
  <si>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</si>
  <si>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</si>
  <si>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</si>
  <si>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</si>
  <si>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</si>
  <si>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</si>
  <si>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</si>
  <si>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</si>
  <si>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</si>
  <si>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</si>
  <si>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</si>
  <si>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</si>
  <si>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</si>
  <si>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</si>
  <si>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</si>
  <si>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</si>
  <si>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</si>
  <si>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</si>
  <si>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</si>
  <si>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</si>
  <si>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</si>
  <si>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</si>
  <si>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</si>
  <si>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</si>
  <si>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</si>
  <si>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</si>
  <si>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</si>
  <si>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</si>
  <si>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</si>
  <si>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</si>
  <si>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</si>
  <si>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</si>
  <si>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</si>
  <si>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</si>
  <si>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</si>
  <si>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</si>
  <si>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</si>
  <si>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</si>
  <si>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</si>
  <si>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</si>
  <si>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</si>
  <si>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</si>
  <si>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</si>
  <si>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</si>
  <si>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</si>
  <si>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</si>
  <si>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</si>
  <si>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</si>
  <si>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</si>
  <si>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</si>
  <si>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</si>
  <si>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</si>
  <si>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</si>
  <si>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</si>
  <si>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</si>
  <si>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</si>
  <si>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</si>
  <si>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</si>
  <si>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</si>
  <si>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</si>
  <si>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</si>
  <si>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</si>
  <si>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</si>
  <si>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</si>
  <si>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</si>
  <si>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</si>
  <si>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</si>
  <si>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</si>
  <si>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</si>
  <si>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</si>
  <si>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</si>
  <si>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</si>
  <si>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</si>
  <si>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</si>
  <si>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</si>
  <si>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</si>
  <si>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</si>
  <si>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</si>
  <si>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</si>
  <si>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</si>
  <si>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</si>
  <si>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</si>
  <si>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</si>
  <si>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</si>
  <si>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</si>
  <si>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</si>
  <si>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</si>
  <si>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</si>
  <si>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</si>
  <si>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</si>
  <si>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</si>
  <si>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</si>
  <si>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</si>
  <si>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</si>
  <si>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</si>
  <si>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</si>
  <si>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</si>
  <si>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</si>
  <si>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</si>
  <si>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</si>
  <si>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</si>
  <si>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</si>
  <si>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</si>
  <si>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</si>
  <si>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</si>
  <si>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</si>
  <si>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</si>
  <si>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</si>
  <si>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</si>
  <si>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</si>
  <si>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</si>
  <si>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</si>
  <si>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</si>
  <si>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</si>
  <si>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</si>
  <si>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</si>
  <si>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</si>
  <si>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</si>
  <si>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</si>
  <si>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</si>
  <si>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</si>
  <si>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</si>
  <si>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</si>
  <si>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</si>
  <si>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</si>
  <si>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</si>
  <si>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</si>
  <si>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</si>
  <si>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</si>
  <si>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</si>
  <si>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</si>
  <si>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</si>
  <si>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</si>
  <si>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</si>
  <si>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</si>
  <si>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</si>
  <si>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</si>
  <si>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</si>
  <si>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</si>
  <si>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</si>
  <si>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</si>
  <si>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</si>
  <si>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</si>
  <si>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</si>
  <si>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</si>
  <si>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</si>
  <si>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</si>
  <si>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</si>
  <si>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</si>
  <si>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</si>
  <si>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</si>
  <si>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</si>
  <si>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</si>
  <si>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</si>
  <si>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</si>
  <si>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</si>
  <si>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</si>
  <si>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</si>
  <si>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</si>
  <si>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</si>
  <si>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</si>
  <si>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</si>
  <si>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</si>
  <si>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</si>
  <si>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</si>
  <si>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</si>
  <si>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</si>
  <si>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</si>
  <si>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</si>
  <si>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</si>
  <si>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</si>
  <si>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</si>
  <si>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</si>
  <si>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</si>
  <si>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</si>
  <si>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</si>
  <si>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</si>
  <si>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</si>
  <si>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</si>
  <si>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</si>
  <si>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</si>
  <si>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</si>
  <si>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</si>
  <si>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</si>
  <si>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</si>
  <si>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</si>
  <si>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</si>
  <si>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</si>
  <si>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</si>
  <si>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</si>
  <si>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</si>
  <si>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</si>
  <si>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</si>
  <si>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</si>
  <si>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</si>
  <si>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</si>
  <si>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</si>
  <si>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</si>
  <si>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</si>
  <si>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</si>
  <si>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</si>
  <si>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</si>
  <si>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</si>
  <si>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</si>
  <si>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</si>
  <si>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</si>
  <si>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</si>
  <si>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</si>
  <si>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</si>
  <si>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</si>
  <si>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</si>
  <si>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</si>
  <si>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</si>
  <si>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</si>
  <si>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</si>
  <si>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</si>
  <si>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</si>
  <si>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</si>
  <si>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</si>
  <si>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</si>
  <si>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</si>
  <si>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</si>
  <si>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</si>
  <si>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</si>
  <si>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</si>
  <si>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</si>
  <si>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</si>
  <si>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</si>
  <si>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</si>
  <si>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</si>
  <si>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</si>
  <si>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</si>
  <si>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</si>
  <si>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</si>
  <si>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</si>
  <si>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</si>
  <si>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</si>
  <si>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</si>
  <si>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</si>
  <si>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</si>
  <si>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</si>
  <si>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</si>
  <si>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</si>
  <si>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</si>
  <si>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</si>
  <si>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</si>
  <si>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</si>
  <si>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</si>
  <si>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</si>
  <si>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</si>
  <si>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</si>
  <si>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</si>
  <si>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</si>
  <si>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</si>
  <si>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</si>
  <si>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</si>
  <si>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</si>
  <si>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</si>
  <si>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</si>
  <si>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</si>
  <si>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</si>
  <si>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</si>
  <si>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</si>
  <si>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</si>
  <si>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</si>
  <si>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</si>
  <si>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</si>
  <si>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</si>
  <si>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</si>
  <si>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</si>
  <si>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</si>
  <si>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</si>
  <si>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</si>
  <si>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</si>
  <si>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</si>
  <si>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</si>
  <si>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</si>
  <si>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</si>
  <si>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</si>
  <si>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</si>
  <si>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</si>
  <si>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</si>
  <si>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</si>
  <si>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</si>
  <si>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</si>
  <si>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</si>
  <si>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</si>
  <si>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</si>
  <si>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</si>
  <si>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</si>
  <si>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</si>
  <si>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</si>
  <si>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</si>
  <si>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</si>
  <si>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</si>
  <si>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</si>
  <si>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</si>
  <si>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</si>
  <si>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</si>
  <si>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</si>
  <si>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</si>
  <si>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</si>
  <si>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</si>
  <si>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</si>
  <si>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</si>
  <si>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</si>
  <si>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</si>
  <si>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</si>
  <si>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</si>
  <si>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</si>
  <si>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</si>
  <si>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</si>
  <si>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</si>
  <si>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</si>
  <si>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</si>
  <si>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</si>
  <si>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</si>
  <si>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</si>
  <si>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</si>
  <si>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</si>
  <si>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</si>
  <si>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</si>
  <si>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</si>
  <si>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</si>
  <si>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</si>
  <si>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</si>
  <si>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</si>
  <si>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</si>
  <si>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</si>
  <si>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</si>
  <si>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</si>
  <si>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</si>
  <si>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</si>
  <si>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</si>
  <si>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</si>
  <si>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</si>
  <si>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</si>
  <si>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</si>
  <si>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</si>
  <si>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</si>
  <si>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</si>
  <si>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</si>
  <si>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</si>
  <si>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</si>
  <si>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</si>
  <si>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</si>
  <si>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</si>
  <si>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</si>
  <si>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</si>
  <si>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</si>
  <si>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</si>
  <si>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</si>
  <si>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</si>
  <si>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</si>
  <si>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</si>
  <si>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</si>
  <si>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</si>
  <si>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</si>
  <si>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</si>
  <si>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</si>
  <si>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</si>
  <si>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</si>
  <si>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</si>
  <si>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</si>
  <si>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</si>
  <si>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</si>
  <si>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</si>
  <si>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</si>
  <si>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</si>
  <si>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</si>
  <si>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</si>
  <si>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</si>
  <si>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</si>
  <si>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</si>
  <si>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</si>
  <si>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</si>
  <si>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</si>
  <si>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</si>
  <si>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</si>
  <si>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</si>
  <si>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</si>
  <si>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</si>
  <si>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</si>
  <si>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</si>
  <si>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</si>
  <si>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</si>
  <si>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</si>
  <si>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</si>
  <si>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</si>
  <si>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</si>
  <si>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</si>
  <si>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</si>
  <si>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</si>
  <si>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</si>
  <si>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</si>
  <si>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</si>
  <si>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</si>
  <si>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</si>
  <si>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</si>
  <si>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</si>
  <si>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</si>
  <si>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</si>
  <si>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</si>
  <si>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</si>
  <si>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</si>
  <si>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</si>
  <si>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</si>
  <si>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</si>
  <si>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</si>
  <si>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</si>
  <si>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</si>
  <si>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</si>
  <si>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</si>
  <si>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</si>
  <si>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</si>
  <si>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</si>
  <si>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</si>
  <si>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</si>
  <si>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</si>
  <si>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</si>
  <si>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</si>
  <si>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</si>
  <si>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</si>
  <si>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</si>
  <si>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</si>
  <si>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</si>
  <si>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</si>
  <si>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</si>
  <si>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</si>
  <si>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</si>
  <si>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</si>
  <si>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</si>
  <si>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</si>
  <si>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</si>
  <si>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</si>
  <si>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</si>
  <si>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</si>
  <si>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</si>
  <si>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</si>
  <si>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</si>
  <si>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</si>
  <si>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</si>
  <si>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</si>
  <si>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</si>
  <si>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</si>
  <si>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</si>
  <si>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</si>
  <si>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</si>
  <si>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</si>
  <si>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</si>
  <si>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</si>
  <si>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</si>
  <si>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</si>
  <si>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</si>
  <si>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</si>
  <si>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</si>
  <si>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</si>
  <si>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</si>
  <si>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</si>
  <si>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</si>
  <si>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</si>
  <si>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</si>
  <si>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</si>
  <si>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</si>
  <si>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</si>
  <si>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</si>
  <si>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</si>
  <si>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</si>
  <si>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</si>
  <si>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</si>
  <si>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</si>
  <si>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</si>
  <si>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</si>
  <si>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</si>
  <si>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</si>
  <si>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</si>
  <si>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</si>
  <si>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</si>
  <si>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</si>
  <si>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</si>
  <si>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</si>
  <si>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</si>
  <si>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</si>
  <si>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</si>
  <si>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</si>
  <si>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</si>
  <si>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</si>
  <si>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</si>
  <si>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</si>
  <si>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</si>
  <si>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</si>
  <si>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</si>
  <si>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</si>
  <si>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</si>
  <si>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</si>
  <si>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</si>
  <si>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</si>
  <si>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</si>
  <si>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</si>
  <si>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</si>
  <si>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</si>
  <si>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</si>
  <si>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</si>
  <si>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</si>
  <si>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</si>
  <si>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</si>
  <si>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</si>
  <si>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</si>
  <si>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</si>
  <si>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</si>
  <si>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</si>
  <si>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</si>
  <si>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</si>
  <si>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</si>
  <si>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</si>
  <si>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</si>
  <si>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</si>
  <si>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</si>
  <si>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</si>
  <si>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</si>
  <si>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</si>
  <si>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</si>
  <si>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</si>
  <si>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</si>
  <si>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</si>
  <si>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</si>
  <si>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</si>
  <si>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</si>
  <si>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</si>
  <si>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</si>
  <si>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</si>
  <si>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</si>
  <si>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</si>
  <si>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</si>
  <si>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</si>
  <si>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</si>
  <si>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</si>
  <si>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</si>
  <si>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</si>
  <si>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</si>
  <si>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</si>
  <si>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</si>
  <si>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</si>
  <si>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</si>
  <si>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</si>
  <si>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</si>
  <si>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</si>
  <si>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</si>
  <si>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</si>
  <si>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</si>
  <si>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</si>
  <si>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</si>
  <si>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</si>
  <si>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</si>
  <si>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</si>
  <si>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</si>
  <si>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</si>
  <si>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</si>
  <si>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</si>
  <si>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</si>
  <si>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</si>
  <si>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</si>
  <si>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</si>
  <si>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</si>
  <si>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</si>
  <si>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</si>
  <si>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</si>
  <si>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</si>
  <si>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</si>
  <si>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</si>
  <si>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</si>
  <si>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</si>
  <si>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</si>
  <si>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</si>
  <si>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</si>
  <si>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</si>
  <si>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</si>
  <si>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</si>
  <si>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</si>
  <si>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</si>
  <si>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</si>
  <si>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</si>
  <si>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</si>
  <si>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</si>
  <si>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</si>
  <si>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</si>
  <si>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</si>
  <si>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</si>
  <si>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</si>
  <si>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</si>
  <si>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</si>
  <si>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</si>
  <si>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</si>
  <si>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</si>
  <si>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</si>
  <si>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</si>
  <si>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</si>
  <si>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</si>
  <si>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</si>
  <si>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</si>
  <si>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</si>
  <si>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</si>
  <si>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</si>
  <si>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</si>
  <si>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</si>
  <si>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</si>
  <si>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</si>
  <si>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</si>
  <si>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</si>
  <si>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</si>
  <si>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</si>
  <si>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</si>
  <si>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</si>
  <si>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</si>
  <si>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</si>
  <si>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</si>
  <si>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</si>
  <si>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</si>
  <si>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</si>
  <si>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</si>
  <si>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</si>
  <si>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</si>
  <si>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</si>
  <si>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</si>
  <si>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</si>
  <si>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</si>
  <si>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</si>
  <si>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</si>
  <si>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</si>
  <si>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</si>
  <si>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</si>
  <si>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</si>
  <si>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</si>
  <si>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</si>
  <si>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</si>
  <si>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</si>
  <si>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</si>
  <si>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</si>
  <si>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</si>
  <si>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</si>
  <si>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</si>
  <si>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</si>
  <si>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</si>
  <si>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</si>
  <si>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</si>
  <si>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</si>
  <si>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</si>
  <si>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</si>
  <si>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</si>
  <si>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</si>
  <si>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</si>
  <si>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</si>
  <si>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</si>
  <si>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</si>
  <si>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</si>
  <si>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</si>
  <si>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</si>
  <si>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</si>
  <si>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</si>
  <si>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</si>
  <si>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</si>
  <si>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</si>
  <si>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</si>
  <si>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</si>
  <si>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</si>
  <si>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</si>
  <si>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</si>
  <si>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</si>
  <si>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</si>
  <si>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</si>
  <si>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</si>
  <si>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</si>
  <si>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</si>
  <si>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</si>
  <si>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</si>
  <si>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</si>
  <si>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</si>
  <si>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</si>
  <si>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</si>
  <si>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</si>
  <si>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</si>
  <si>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</si>
  <si>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</si>
  <si>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</si>
  <si>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</si>
  <si>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</si>
  <si>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</si>
  <si>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</si>
  <si>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</si>
  <si>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</si>
  <si>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</si>
  <si>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</si>
  <si>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</si>
  <si>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</si>
  <si>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</si>
  <si>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</si>
  <si>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</si>
  <si>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</si>
  <si>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</si>
  <si>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</si>
  <si>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</si>
  <si>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</si>
  <si>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</si>
  <si>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</si>
  <si>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</si>
  <si>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</si>
  <si>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</si>
  <si>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</si>
  <si>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</si>
  <si>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</si>
  <si>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</si>
  <si>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</si>
  <si>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</si>
  <si>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</si>
  <si>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</si>
  <si>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</si>
  <si>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</si>
  <si>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</si>
  <si>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</si>
  <si>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</si>
  <si>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</si>
  <si>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</si>
  <si>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</si>
  <si>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</si>
  <si>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</si>
  <si>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</si>
  <si>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</si>
  <si>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</si>
  <si>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</si>
  <si>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</si>
  <si>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</si>
  <si>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</si>
  <si>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</si>
  <si>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</si>
  <si>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</si>
  <si>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</si>
  <si>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</si>
  <si>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</si>
  <si>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</si>
  <si>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</si>
  <si>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</si>
  <si>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</si>
  <si>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</si>
  <si>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</si>
  <si>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</si>
  <si>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</si>
  <si>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</si>
  <si>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</si>
  <si>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</si>
  <si>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</si>
  <si>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</si>
  <si>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</si>
  <si>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</si>
  <si>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</si>
  <si>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</si>
  <si>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</si>
  <si>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</si>
  <si>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</si>
  <si>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</si>
  <si>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</si>
  <si>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</si>
  <si>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</si>
  <si>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</si>
  <si>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</si>
  <si>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</si>
  <si>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</si>
  <si>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</si>
  <si>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</si>
  <si>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</si>
  <si>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</si>
  <si>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</si>
  <si>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</si>
  <si>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</si>
  <si>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</si>
  <si>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</si>
  <si>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</si>
  <si>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</si>
  <si>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</si>
  <si>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</si>
  <si>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</si>
  <si>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</si>
  <si>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</si>
  <si>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</si>
  <si>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</si>
  <si>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</si>
  <si>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</si>
  <si>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</si>
  <si>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</si>
  <si>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</si>
  <si>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</si>
  <si>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</si>
  <si>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</si>
  <si>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</si>
  <si>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</si>
  <si>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</si>
  <si>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</si>
  <si>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</si>
  <si>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</si>
  <si>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</si>
  <si>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</si>
  <si>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</si>
  <si>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</si>
  <si>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</si>
  <si>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</si>
  <si>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</si>
  <si>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</si>
  <si>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</si>
  <si>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</si>
  <si>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</si>
  <si>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</si>
  <si>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</si>
  <si>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</si>
  <si>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</si>
  <si>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</si>
  <si>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</si>
  <si>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</si>
  <si>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</si>
  <si>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</si>
  <si>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</si>
  <si>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</si>
  <si>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</si>
  <si>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</si>
  <si>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</si>
  <si>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</si>
  <si>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</si>
  <si>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</si>
  <si>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</si>
  <si>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</si>
  <si>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</si>
  <si>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</si>
  <si>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</si>
  <si>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</si>
  <si>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</si>
  <si>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</si>
  <si>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</si>
  <si>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</si>
  <si>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</si>
  <si>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</si>
  <si>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</si>
  <si>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</si>
  <si>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</si>
  <si>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</si>
  <si>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</si>
  <si>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</si>
  <si>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</si>
  <si>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</si>
  <si>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</si>
  <si>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</si>
  <si>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</si>
  <si>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</si>
  <si>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</si>
  <si>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</si>
  <si>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</si>
  <si>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</si>
  <si>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</si>
  <si>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</si>
  <si>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</si>
  <si>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</si>
  <si>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</si>
  <si>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</si>
  <si>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</si>
  <si>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</si>
  <si>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</si>
  <si>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</si>
  <si>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</si>
  <si>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</si>
  <si>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</si>
  <si>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</si>
  <si>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</si>
  <si>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</si>
  <si>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</si>
  <si>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</si>
  <si>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</si>
  <si>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</si>
  <si>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</si>
  <si>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</si>
  <si>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</si>
  <si>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</si>
  <si>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</si>
  <si>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</si>
  <si>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</si>
  <si>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</si>
  <si>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</si>
  <si>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</si>
  <si>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</si>
  <si>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</si>
  <si>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</si>
  <si>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</si>
  <si>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</si>
  <si>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</si>
  <si>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</si>
  <si>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</si>
  <si>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</si>
  <si>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</si>
  <si>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</si>
  <si>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</si>
  <si>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</si>
  <si>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</si>
  <si>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</si>
  <si>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</si>
  <si>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</si>
  <si>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</si>
  <si>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</si>
  <si>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</si>
  <si>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</si>
  <si>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</si>
  <si>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</si>
  <si>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</si>
  <si>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</si>
  <si>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</si>
  <si>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</si>
  <si>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</si>
  <si>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</si>
  <si>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</si>
  <si>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</si>
  <si>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</si>
  <si>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</si>
  <si>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</si>
  <si>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</si>
  <si>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</si>
  <si>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</si>
  <si>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</si>
  <si>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</si>
  <si>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</si>
  <si>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</si>
  <si>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</si>
  <si>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</si>
  <si>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</si>
  <si>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</si>
  <si>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</si>
  <si>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</si>
  <si>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</si>
  <si>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</si>
  <si>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</si>
  <si>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</si>
  <si>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</si>
  <si>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</si>
  <si>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</si>
  <si>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</si>
  <si>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</si>
  <si>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</si>
  <si>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</si>
  <si>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</si>
  <si>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</si>
  <si>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</si>
  <si>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</si>
  <si>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</si>
  <si>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</si>
  <si>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</si>
  <si>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</si>
  <si>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</si>
  <si>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</si>
  <si>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</si>
  <si>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</si>
  <si>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</si>
  <si>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</si>
  <si>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</si>
  <si>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</si>
  <si>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</si>
  <si>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</si>
  <si>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</si>
  <si>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</si>
  <si>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</si>
  <si>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</si>
  <si>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</si>
  <si>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</si>
  <si>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</si>
  <si>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</si>
  <si>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</si>
  <si>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</si>
  <si>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</si>
  <si>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</si>
  <si>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</si>
  <si>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</si>
  <si>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</si>
  <si>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</si>
  <si>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</si>
  <si>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</si>
  <si>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</si>
  <si>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</si>
  <si>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</si>
  <si>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</si>
  <si>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</si>
  <si>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</si>
  <si>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</si>
  <si>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</si>
  <si>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</si>
  <si>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</si>
  <si>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</si>
  <si>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</si>
  <si>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</si>
  <si>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</si>
  <si>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</si>
  <si>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</si>
  <si>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</si>
  <si>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</si>
  <si>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</si>
  <si>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</si>
  <si>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</si>
  <si>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</si>
  <si>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</si>
  <si>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</si>
  <si>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</si>
  <si>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</si>
  <si>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</si>
  <si>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</si>
  <si>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</si>
  <si>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</si>
  <si>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</si>
  <si>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</si>
  <si>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</si>
  <si>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</si>
  <si>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</si>
  <si>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</si>
  <si>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</si>
  <si>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</si>
  <si>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</si>
  <si>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</si>
  <si>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</si>
  <si>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</si>
  <si>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</si>
  <si>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</si>
  <si>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</si>
  <si>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</si>
  <si>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</si>
  <si>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</si>
  <si>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</si>
  <si>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</si>
  <si>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</si>
  <si>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</si>
  <si>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</si>
  <si>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</si>
  <si>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</si>
  <si>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</si>
  <si>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</si>
  <si>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</si>
  <si>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</si>
  <si>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</si>
  <si>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</si>
  <si>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</si>
  <si>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</si>
  <si>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</si>
  <si>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</si>
  <si>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</si>
  <si>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</si>
  <si>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</si>
  <si>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</si>
  <si>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</si>
  <si>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</si>
  <si>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</si>
  <si>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</si>
  <si>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</si>
  <si>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</si>
  <si>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</si>
  <si>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</si>
  <si>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</si>
  <si>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</si>
  <si>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</si>
  <si>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</si>
  <si>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</si>
  <si>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</si>
  <si>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</si>
  <si>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</si>
  <si>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</si>
  <si>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</si>
  <si>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</si>
  <si>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</si>
  <si>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</si>
  <si>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</si>
  <si>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</si>
  <si>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</si>
  <si>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</si>
  <si>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</si>
  <si>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</si>
  <si>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</si>
  <si>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</si>
  <si>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</si>
  <si>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</si>
  <si>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</si>
  <si>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</si>
  <si>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</si>
  <si>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</si>
  <si>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</si>
  <si>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</si>
  <si>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</si>
  <si>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</si>
  <si>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</si>
  <si>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</si>
  <si>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</si>
  <si>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</si>
  <si>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</si>
  <si>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</si>
  <si>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</si>
  <si>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</si>
  <si>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</si>
  <si>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</si>
  <si>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</si>
  <si>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</si>
  <si>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</si>
  <si>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</si>
  <si>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</si>
  <si>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</si>
  <si>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</si>
  <si>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</si>
  <si>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</si>
  <si>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</si>
  <si>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</si>
  <si>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</si>
  <si>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</si>
  <si>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</si>
  <si>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</si>
  <si>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</si>
  <si>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</si>
  <si>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</si>
  <si>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</si>
  <si>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</si>
  <si>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</si>
  <si>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</si>
  <si>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</si>
  <si>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</si>
  <si>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</si>
  <si>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</si>
  <si>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</si>
  <si>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</si>
  <si>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</si>
  <si>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</si>
  <si>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</si>
  <si>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</si>
  <si>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</si>
  <si>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</si>
  <si>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</si>
  <si>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</si>
  <si>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</si>
  <si>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</si>
  <si>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</si>
  <si>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</si>
  <si>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</si>
  <si>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</si>
  <si>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</si>
  <si>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</si>
  <si>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</si>
  <si>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</si>
  <si>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</si>
  <si>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</si>
  <si>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</si>
  <si>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</si>
  <si>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</si>
  <si>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</si>
  <si>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</si>
  <si>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</si>
  <si>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</si>
  <si>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</si>
  <si>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</si>
  <si>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</si>
  <si>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</si>
  <si>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</si>
  <si>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</si>
  <si>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</si>
  <si>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</si>
  <si>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</si>
  <si>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</si>
  <si>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</si>
  <si>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</si>
  <si>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</si>
  <si>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</si>
  <si>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</si>
  <si>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</si>
  <si>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</si>
  <si>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</si>
  <si>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</si>
  <si>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</si>
  <si>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</si>
  <si>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</si>
  <si>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</si>
  <si>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</si>
  <si>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</si>
  <si>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</si>
  <si>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</si>
  <si>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</si>
  <si>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</si>
  <si>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</si>
  <si>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</si>
  <si>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</si>
  <si>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</si>
  <si>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</si>
  <si>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</si>
  <si>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</si>
  <si>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</si>
  <si>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</si>
  <si>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</si>
  <si>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</si>
  <si>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</si>
  <si>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</si>
  <si>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</si>
  <si>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</si>
  <si>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</si>
  <si>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</si>
  <si>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</si>
  <si>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</si>
  <si>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</si>
  <si>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</si>
  <si>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</si>
  <si>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</si>
  <si>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</si>
  <si>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</si>
  <si>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</si>
  <si>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</si>
  <si>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</si>
  <si>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</si>
  <si>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</si>
  <si>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</si>
  <si>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</si>
  <si>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</si>
  <si>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</si>
  <si>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</si>
  <si>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</si>
  <si>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</si>
  <si>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</si>
  <si>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</si>
  <si>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</si>
  <si>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</si>
  <si>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</si>
  <si>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</si>
  <si>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</si>
  <si>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</si>
  <si>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</si>
  <si>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</si>
  <si>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</si>
  <si>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</si>
  <si>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</si>
  <si>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</si>
  <si>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</si>
  <si>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</si>
  <si>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</si>
  <si>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</si>
  <si>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</si>
  <si>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</si>
  <si>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</si>
  <si>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</si>
  <si>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</si>
  <si>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</si>
  <si>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</si>
  <si>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</si>
  <si>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</si>
  <si>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</si>
  <si>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</si>
  <si>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</si>
  <si>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</si>
  <si>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</si>
  <si>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</si>
  <si>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</si>
  <si>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</si>
  <si>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</si>
  <si>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</si>
  <si>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</si>
  <si>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</si>
  <si>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</si>
  <si>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</si>
  <si>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</si>
  <si>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</si>
  <si>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</si>
  <si>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</si>
  <si>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</si>
  <si>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</si>
  <si>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</si>
  <si>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</si>
  <si>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</si>
  <si>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</si>
  <si>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</si>
  <si>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</si>
  <si>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</si>
  <si>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</si>
  <si>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</si>
  <si>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</si>
  <si>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</si>
  <si>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</si>
  <si>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</si>
  <si>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</si>
  <si>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</si>
  <si>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</si>
  <si>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</si>
  <si>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</si>
  <si>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</si>
  <si>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</si>
  <si>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</si>
  <si>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</si>
  <si>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</si>
  <si>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</si>
  <si>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</si>
  <si>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</si>
  <si>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</si>
  <si>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</si>
  <si>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</si>
  <si>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</si>
  <si>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</si>
  <si>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</si>
  <si>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</si>
  <si>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</si>
  <si>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</si>
  <si>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</si>
  <si>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</si>
  <si>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</si>
  <si>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</si>
  <si>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</si>
  <si>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</si>
  <si>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</si>
  <si>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</si>
  <si>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</si>
  <si>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</si>
  <si>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</si>
  <si>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</si>
  <si>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</si>
  <si>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</si>
  <si>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</si>
  <si>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</si>
  <si>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</si>
  <si>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</si>
  <si>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</si>
  <si>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</si>
  <si>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</si>
  <si>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</si>
  <si>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</si>
  <si>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</si>
  <si>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</si>
  <si>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</si>
  <si>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</si>
  <si>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</si>
  <si>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</si>
  <si>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</si>
  <si>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</si>
  <si>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</si>
  <si>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</si>
  <si>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</si>
  <si>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</si>
  <si>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</si>
  <si>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</si>
  <si>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</si>
  <si>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</si>
  <si>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</si>
  <si>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</si>
  <si>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</si>
  <si>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</si>
  <si>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</si>
  <si>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</si>
  <si>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</si>
  <si>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</si>
  <si>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</si>
  <si>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</si>
  <si>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</si>
  <si>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</si>
  <si>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</si>
  <si>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</si>
  <si>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</si>
  <si>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</si>
  <si>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</si>
  <si>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</si>
  <si>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</si>
  <si>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</si>
  <si>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</si>
  <si>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</si>
  <si>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</si>
  <si>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</si>
  <si>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</si>
  <si>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</si>
  <si>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</si>
  <si>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</si>
  <si>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</si>
  <si>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</si>
  <si>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</si>
  <si>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</si>
  <si>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</si>
  <si>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</si>
  <si>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</si>
  <si>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</si>
  <si>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</si>
  <si>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</si>
  <si>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</si>
  <si>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</si>
  <si>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</si>
  <si>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</si>
  <si>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</si>
  <si>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</si>
  <si>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</si>
  <si>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</si>
  <si>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</si>
  <si>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</si>
  <si>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</si>
  <si>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</si>
  <si>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</si>
  <si>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</si>
  <si>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</si>
  <si>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</si>
  <si>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</si>
  <si>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</si>
  <si>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</si>
  <si>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</si>
  <si>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</si>
  <si>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</si>
  <si>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</si>
  <si>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</si>
  <si>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</si>
  <si>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</si>
  <si>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</si>
  <si>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</si>
  <si>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</si>
  <si>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</si>
  <si>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</si>
  <si>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</si>
  <si>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</si>
  <si>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</si>
  <si>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</si>
  <si>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</si>
  <si>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</si>
  <si>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</si>
  <si>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</si>
  <si>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</si>
  <si>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</si>
  <si>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</si>
  <si>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</si>
  <si>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</si>
  <si>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</si>
  <si>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</si>
  <si>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</si>
  <si>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</si>
  <si>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</si>
  <si>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</si>
  <si>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</si>
  <si>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</si>
  <si>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</si>
  <si>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</si>
  <si>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</si>
  <si>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</si>
  <si>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</si>
  <si>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</si>
  <si>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</si>
  <si>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</si>
  <si>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</si>
  <si>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</si>
  <si>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</si>
  <si>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</si>
  <si>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</si>
  <si>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</si>
  <si>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</si>
  <si>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</si>
  <si>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</si>
  <si>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</si>
  <si>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</si>
  <si>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</si>
  <si>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</si>
  <si>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</si>
  <si>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</si>
  <si>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</si>
  <si>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</si>
  <si>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</si>
  <si>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</si>
  <si>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</si>
  <si>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</si>
  <si>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</si>
  <si>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</si>
  <si>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</si>
  <si>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</si>
  <si>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</si>
  <si>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</si>
  <si>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</si>
  <si>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</si>
  <si>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</si>
  <si>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</si>
  <si>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</si>
  <si>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</si>
  <si>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</si>
  <si>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</si>
  <si>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</si>
  <si>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</si>
  <si>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</si>
  <si>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</si>
  <si>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</si>
  <si>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</si>
  <si>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</si>
  <si>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</si>
  <si>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</si>
  <si>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</si>
  <si>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</si>
  <si>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</si>
  <si>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</si>
  <si>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</si>
  <si>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</si>
  <si>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</si>
  <si>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</si>
  <si>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</si>
  <si>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</si>
  <si>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</si>
  <si>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</si>
  <si>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</si>
  <si>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</si>
  <si>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</si>
  <si>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</si>
  <si>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</si>
  <si>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</si>
  <si>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</si>
  <si>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</si>
  <si>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</si>
  <si>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</si>
  <si>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</si>
  <si>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</si>
  <si>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</si>
  <si>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</si>
  <si>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</si>
  <si>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</si>
  <si>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</si>
  <si>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</si>
  <si>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</si>
  <si>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</si>
  <si>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</si>
  <si>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</si>
  <si>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</si>
  <si>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</si>
  <si>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</si>
  <si>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</si>
  <si>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</si>
  <si>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</si>
  <si>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</si>
  <si>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</si>
  <si>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</si>
  <si>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</si>
  <si>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</si>
  <si>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</si>
  <si>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</si>
  <si>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</si>
  <si>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</si>
  <si>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</si>
  <si>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</si>
  <si>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</si>
  <si>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</si>
  <si>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</si>
  <si>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</si>
  <si>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</si>
  <si>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</si>
  <si>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</si>
  <si>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</si>
  <si>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</si>
  <si>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</si>
  <si>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</si>
  <si>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</si>
  <si>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</si>
  <si>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</si>
  <si>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</si>
  <si>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</si>
  <si>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</si>
  <si>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</si>
  <si>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</si>
  <si>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</si>
  <si>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</si>
  <si>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</si>
  <si>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</si>
  <si>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</si>
  <si>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</si>
  <si>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</si>
  <si>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</si>
  <si>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</si>
  <si>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</si>
  <si>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</si>
  <si>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</si>
  <si>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</si>
  <si>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</si>
  <si>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</si>
  <si>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</si>
  <si>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</si>
  <si>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</si>
  <si>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</si>
  <si>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</si>
  <si>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</si>
  <si>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</si>
  <si>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</si>
  <si>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</si>
  <si>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</si>
  <si>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</si>
  <si>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</si>
  <si>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</si>
  <si>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</si>
  <si>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</si>
  <si>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</si>
  <si>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</si>
  <si>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</si>
  <si>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</si>
  <si>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</si>
  <si>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</si>
  <si>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</si>
  <si>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</si>
  <si>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</si>
  <si>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</si>
  <si>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</si>
  <si>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</si>
  <si>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</si>
  <si>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</si>
  <si>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</si>
  <si>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</si>
  <si>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</si>
  <si>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</si>
  <si>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</si>
  <si>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</si>
  <si>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</si>
  <si>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</si>
  <si>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</si>
  <si>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</si>
  <si>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</si>
  <si>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</si>
  <si>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</si>
  <si>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</si>
  <si>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</si>
  <si>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</si>
  <si>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</si>
  <si>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</si>
  <si>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</si>
  <si>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</si>
  <si>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</si>
  <si>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</si>
  <si>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</si>
  <si>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</si>
  <si>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</si>
  <si>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</si>
  <si>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</si>
  <si>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</si>
  <si>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</si>
  <si>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</si>
  <si>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</si>
  <si>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</si>
  <si>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</si>
  <si>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</si>
  <si>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</si>
  <si>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</si>
  <si>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</si>
  <si>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</si>
  <si>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</si>
  <si>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</si>
  <si>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</si>
  <si>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</si>
  <si>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</si>
  <si>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</si>
  <si>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</si>
  <si>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</si>
  <si>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</si>
  <si>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</si>
  <si>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</si>
  <si>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</si>
  <si>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</si>
  <si>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</si>
  <si>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</si>
  <si>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</si>
  <si>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</si>
  <si>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</si>
  <si>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</si>
  <si>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</si>
  <si>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</si>
  <si>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</si>
  <si>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</si>
  <si>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</si>
  <si>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</si>
  <si>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</si>
  <si>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</si>
  <si>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</si>
  <si>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</si>
  <si>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</si>
  <si>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</si>
  <si>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</si>
  <si>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</si>
  <si>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</si>
  <si>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</si>
  <si>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</si>
  <si>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</si>
  <si>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</si>
  <si>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</si>
  <si>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</si>
  <si>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</si>
  <si>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</si>
  <si>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</si>
  <si>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</si>
  <si>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</si>
  <si>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</si>
  <si>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</si>
  <si>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</si>
  <si>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</si>
  <si>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</si>
  <si>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</si>
  <si>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</si>
  <si>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</si>
  <si>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</si>
  <si>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</si>
  <si>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</si>
  <si>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</si>
  <si>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</si>
  <si>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</si>
  <si>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</si>
  <si>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</si>
  <si>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</si>
  <si>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</si>
  <si>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</si>
  <si>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</si>
  <si>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</si>
  <si>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</si>
  <si>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</si>
  <si>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</si>
  <si>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</si>
  <si>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</si>
  <si>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</si>
  <si>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</si>
  <si>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</si>
  <si>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</si>
  <si>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</si>
  <si>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</si>
  <si>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</si>
  <si>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</si>
  <si>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</si>
  <si>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</si>
  <si>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</si>
  <si>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</si>
  <si>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</si>
  <si>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</si>
  <si>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</si>
  <si>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</si>
  <si>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</si>
  <si>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</si>
  <si>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</si>
  <si>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</si>
  <si>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</si>
  <si>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</si>
  <si>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</si>
  <si>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</si>
  <si>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</si>
  <si>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</si>
  <si>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</si>
  <si>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</si>
  <si>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</si>
  <si>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</si>
  <si>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</si>
  <si>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</si>
  <si>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</si>
  <si>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</si>
  <si>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</si>
  <si>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</si>
  <si>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</si>
  <si>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</si>
  <si>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</si>
  <si>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</si>
  <si>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</si>
  <si>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</si>
  <si>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</si>
  <si>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</si>
  <si>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</si>
  <si>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</si>
  <si>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</si>
  <si>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</si>
  <si>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</si>
  <si>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</si>
  <si>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</si>
  <si>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</si>
  <si>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</si>
  <si>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</si>
  <si>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</si>
  <si>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</si>
  <si>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</si>
  <si>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</si>
  <si>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</si>
  <si>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</si>
  <si>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</si>
  <si>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</si>
  <si>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</si>
  <si>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</si>
  <si>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</si>
  <si>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</si>
  <si>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</si>
  <si>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</si>
  <si>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</si>
  <si>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</si>
  <si>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</si>
  <si>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</si>
  <si>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</si>
  <si>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</si>
  <si>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</si>
  <si>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</si>
  <si>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</si>
  <si>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</si>
  <si>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</si>
  <si>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</si>
  <si>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</si>
  <si>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</si>
  <si>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</si>
  <si>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</si>
  <si>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</si>
  <si>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</si>
  <si>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</si>
  <si>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</si>
  <si>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</si>
  <si>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</si>
  <si>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</si>
  <si>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</si>
  <si>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</si>
  <si>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</si>
  <si>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</si>
  <si>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</si>
  <si>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</si>
  <si>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</si>
  <si>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</si>
  <si>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</si>
  <si>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</si>
  <si>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</si>
  <si>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</si>
  <si>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</si>
  <si>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</si>
  <si>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</si>
  <si>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</si>
  <si>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</si>
  <si>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</si>
  <si>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</si>
  <si>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</si>
  <si>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</si>
  <si>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</si>
  <si>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</si>
  <si>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</si>
  <si>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</si>
  <si>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</si>
  <si>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</si>
  <si>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</si>
  <si>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</si>
  <si>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</si>
  <si>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</si>
  <si>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</si>
  <si>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</si>
  <si>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</si>
  <si>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</si>
  <si>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</si>
  <si>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</si>
  <si>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</si>
  <si>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</si>
  <si>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</si>
  <si>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</si>
  <si>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</si>
  <si>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</si>
  <si>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</si>
  <si>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</si>
  <si>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</si>
  <si>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</si>
  <si>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</si>
  <si>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</si>
  <si>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</si>
  <si>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</si>
  <si>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</si>
  <si>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</si>
  <si>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</si>
  <si>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</si>
  <si>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</si>
  <si>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</si>
  <si>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</si>
  <si>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</si>
  <si>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</si>
  <si>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</si>
  <si>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</si>
  <si>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</si>
  <si>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</si>
  <si>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</si>
  <si>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</si>
  <si>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</si>
  <si>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</si>
  <si>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</si>
  <si>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</si>
  <si>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</si>
  <si>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</si>
  <si>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</si>
  <si>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</si>
  <si>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</si>
  <si>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</si>
  <si>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</si>
  <si>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</si>
  <si>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</si>
  <si>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</si>
  <si>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</si>
  <si>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</si>
  <si>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</si>
  <si>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</si>
  <si>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</si>
  <si>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</si>
  <si>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</si>
  <si>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</si>
  <si>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</si>
  <si>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</si>
  <si>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</si>
  <si>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</si>
  <si>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</si>
  <si>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</si>
  <si>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</si>
  <si>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</si>
  <si>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</si>
  <si>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</si>
  <si>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</si>
  <si>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</si>
  <si>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</si>
  <si>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</si>
  <si>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</si>
  <si>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</si>
  <si>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</si>
  <si>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</si>
  <si>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</si>
  <si>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</si>
  <si>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</si>
  <si>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</si>
  <si>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</si>
  <si>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</si>
  <si>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</si>
  <si>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</si>
  <si>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</si>
  <si>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</si>
  <si>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</si>
  <si>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</si>
  <si>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</si>
  <si>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</si>
  <si>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</si>
  <si>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</si>
  <si>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</si>
  <si>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</si>
  <si>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</si>
  <si>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</si>
  <si>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</si>
  <si>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</si>
  <si>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</si>
  <si>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</si>
  <si>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</si>
  <si>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</si>
  <si>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</si>
  <si>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</si>
  <si>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</si>
  <si>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</si>
  <si>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</si>
  <si>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</si>
  <si>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</si>
  <si>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</si>
  <si>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</si>
  <si>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</si>
  <si>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</si>
  <si>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</si>
  <si>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</si>
  <si>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</si>
  <si>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</si>
  <si>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</si>
  <si>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</si>
  <si>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</si>
  <si>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</si>
  <si>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</si>
  <si>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</si>
  <si>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</si>
  <si>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</si>
  <si>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</si>
  <si>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</si>
  <si>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</si>
  <si>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</si>
  <si>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</si>
  <si>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</si>
  <si>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</si>
  <si>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</si>
  <si>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</si>
  <si>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</si>
  <si>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</si>
  <si>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</si>
  <si>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</si>
  <si>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</si>
  <si>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</si>
  <si>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</si>
  <si>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</si>
  <si>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</si>
  <si>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</si>
  <si>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</si>
  <si>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</si>
  <si>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</si>
  <si>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</si>
  <si>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</si>
  <si>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</si>
  <si>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</si>
  <si>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</si>
  <si>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</si>
  <si>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</si>
  <si>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</si>
  <si>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</si>
  <si>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</si>
  <si>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</si>
  <si>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</si>
  <si>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</si>
  <si>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</si>
  <si>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</si>
  <si>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</si>
  <si>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</si>
  <si>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</si>
  <si>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</si>
  <si>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</si>
  <si>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</si>
  <si>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</si>
  <si>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</si>
  <si>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</si>
  <si>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</si>
  <si>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</si>
  <si>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</si>
  <si>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</si>
  <si>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</si>
  <si>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</si>
  <si>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</si>
  <si>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</si>
  <si>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</si>
  <si>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</si>
  <si>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</si>
  <si>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</si>
  <si>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</si>
  <si>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</si>
  <si>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</si>
  <si>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</si>
  <si>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</si>
  <si>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</si>
  <si>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</si>
  <si>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</si>
  <si>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</si>
  <si>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</si>
  <si>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</si>
  <si>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</si>
  <si>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</si>
  <si>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</si>
  <si>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</si>
  <si>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</si>
  <si>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</si>
  <si>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</si>
  <si>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</si>
  <si>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</si>
  <si>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</si>
  <si>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</si>
  <si>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</si>
  <si>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</si>
  <si>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</si>
  <si>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</si>
  <si>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</si>
  <si>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</si>
  <si>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</si>
  <si>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</si>
  <si>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</si>
  <si>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</si>
  <si>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</si>
  <si>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</si>
  <si>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</si>
  <si>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</si>
  <si>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</si>
  <si>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</si>
  <si>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</si>
  <si>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</si>
  <si>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</si>
  <si>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</si>
  <si>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</si>
  <si>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</si>
  <si>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</si>
  <si>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</si>
  <si>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</si>
  <si>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</si>
  <si>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</si>
  <si>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</si>
  <si>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</si>
  <si>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</si>
  <si>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</si>
  <si>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</si>
  <si>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</si>
  <si>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</si>
  <si>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</si>
  <si>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</si>
  <si>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</si>
  <si>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</si>
  <si>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</si>
  <si>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</si>
  <si>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</si>
  <si>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</si>
  <si>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</si>
  <si>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</si>
  <si>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</si>
  <si>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</si>
  <si>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</si>
  <si>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</si>
  <si>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</si>
  <si>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</si>
  <si>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</si>
  <si>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</si>
  <si>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</si>
  <si>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</si>
  <si>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</si>
  <si>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</si>
  <si>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</si>
  <si>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</si>
  <si>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</si>
  <si>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</si>
  <si>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</si>
  <si>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</si>
  <si>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</si>
  <si>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</si>
  <si>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</si>
  <si>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</si>
  <si>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</si>
  <si>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</si>
  <si>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</si>
  <si>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</si>
  <si>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</si>
  <si>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</si>
  <si>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</si>
  <si>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</si>
  <si>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</si>
  <si>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</si>
  <si>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</si>
  <si>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</si>
  <si>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</si>
  <si>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</si>
  <si>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</si>
  <si>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</si>
  <si>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</si>
  <si>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</si>
  <si>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</si>
  <si>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</si>
  <si>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</si>
  <si>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</si>
  <si>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</si>
  <si>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</si>
  <si>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</si>
  <si>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</si>
  <si>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</si>
  <si>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</si>
  <si>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</si>
  <si>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</si>
  <si>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</si>
  <si>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</si>
  <si>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</si>
  <si>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</si>
  <si>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</si>
  <si>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</si>
  <si>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</si>
  <si>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</si>
  <si>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</si>
  <si>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</si>
  <si>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</si>
  <si>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</si>
  <si>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</si>
  <si>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</si>
  <si>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</si>
  <si>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</si>
  <si>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</si>
  <si>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</si>
  <si>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</si>
  <si>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</si>
  <si>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</si>
  <si>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</si>
  <si>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</si>
  <si>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</si>
  <si>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</si>
  <si>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</si>
  <si>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</si>
  <si>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</si>
  <si>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</si>
  <si>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</si>
  <si>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</si>
  <si>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</si>
  <si>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</si>
  <si>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</si>
  <si>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</si>
  <si>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</si>
  <si>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</si>
  <si>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</si>
  <si>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</si>
  <si>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</si>
  <si>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</si>
  <si>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</si>
  <si>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</si>
  <si>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</si>
  <si>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</si>
  <si>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</si>
  <si>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</si>
  <si>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</si>
  <si>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</si>
  <si>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</si>
  <si>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</si>
  <si>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</si>
  <si>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</si>
  <si>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</si>
  <si>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</si>
  <si>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</si>
  <si>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</si>
  <si>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</si>
  <si>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</si>
  <si>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</si>
  <si>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</si>
  <si>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</si>
  <si>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</si>
  <si>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</si>
  <si>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</si>
  <si>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</si>
  <si>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</si>
  <si>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</si>
  <si>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</si>
  <si>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</si>
  <si>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</si>
  <si>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</si>
  <si>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</si>
  <si>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</si>
  <si>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</si>
  <si>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</si>
  <si>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</si>
  <si>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</si>
  <si>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</si>
  <si>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</si>
  <si>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</si>
  <si>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</si>
  <si>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</si>
  <si>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</si>
  <si>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</si>
  <si>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</si>
  <si>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</si>
  <si>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</si>
  <si>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</si>
  <si>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</si>
  <si>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</si>
  <si>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</si>
  <si>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</si>
  <si>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</si>
  <si>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</si>
  <si>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</si>
  <si>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</si>
  <si>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</si>
  <si>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</si>
  <si>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</si>
  <si>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</si>
  <si>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</si>
  <si>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</si>
  <si>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</si>
  <si>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</si>
  <si>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</si>
  <si>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</si>
  <si>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</si>
  <si>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</si>
  <si>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</si>
  <si>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</si>
  <si>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</si>
  <si>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</si>
  <si>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</si>
  <si>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</si>
  <si>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</si>
  <si>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</si>
  <si>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</si>
  <si>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</si>
  <si>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</si>
  <si>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</si>
  <si>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</si>
  <si>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</si>
  <si>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</si>
  <si>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</si>
  <si>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</si>
  <si>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</si>
  <si>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</si>
  <si>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</si>
  <si>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</si>
  <si>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</si>
  <si>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</si>
  <si>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</si>
  <si>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</si>
  <si>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</si>
  <si>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</si>
  <si>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</si>
  <si>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</si>
  <si>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</si>
  <si>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</si>
  <si>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</si>
  <si>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</si>
  <si>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</si>
  <si>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</si>
  <si>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</si>
  <si>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</si>
  <si>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</si>
  <si>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</si>
  <si>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</si>
  <si>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</si>
  <si>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</si>
  <si>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</si>
  <si>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</si>
  <si>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</si>
  <si>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</si>
  <si>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</si>
  <si>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</si>
  <si>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</si>
  <si>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</si>
  <si>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</si>
  <si>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</si>
  <si>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</si>
  <si>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</si>
  <si>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</si>
  <si>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</si>
  <si>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</si>
  <si>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</si>
  <si>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</si>
  <si>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</si>
  <si>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</si>
  <si>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</si>
  <si>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</si>
  <si>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</si>
  <si>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</si>
  <si>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</si>
  <si>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</si>
  <si>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</si>
  <si>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</si>
  <si>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</si>
  <si>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</si>
  <si>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</si>
  <si>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</si>
  <si>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</si>
  <si>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</si>
  <si>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</si>
  <si>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</si>
  <si>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</si>
  <si>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</si>
  <si>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</si>
  <si>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</si>
  <si>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</si>
  <si>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</si>
  <si>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</si>
  <si>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</si>
  <si>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</si>
  <si>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</si>
  <si>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</si>
  <si>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</si>
  <si>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</si>
  <si>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</si>
  <si>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</si>
  <si>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</si>
  <si>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</si>
  <si>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</si>
  <si>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</si>
  <si>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</si>
  <si>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</si>
  <si>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</si>
  <si>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</si>
  <si>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</si>
  <si>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</si>
  <si>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</si>
  <si>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</si>
  <si>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</si>
  <si>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</si>
  <si>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</si>
  <si>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</si>
  <si>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</si>
  <si>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</si>
  <si>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</si>
  <si>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</si>
  <si>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</si>
  <si>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</si>
  <si>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</si>
  <si>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</si>
  <si>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</si>
  <si>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</si>
  <si>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</si>
  <si>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</si>
  <si>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</si>
  <si>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</si>
  <si>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</si>
  <si>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</si>
  <si>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</si>
  <si>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</si>
  <si>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</si>
  <si>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</si>
  <si>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</si>
  <si>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</si>
  <si>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</si>
  <si>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</si>
  <si>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</si>
  <si>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</si>
  <si>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</si>
  <si>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</si>
  <si>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</si>
  <si>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</si>
  <si>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</si>
  <si>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</si>
  <si>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</si>
  <si>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</si>
  <si>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</si>
  <si>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</si>
  <si>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</si>
  <si>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</si>
  <si>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</si>
  <si>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</si>
  <si>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</si>
  <si>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</si>
  <si>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</si>
  <si>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</si>
  <si>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</si>
  <si>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</si>
  <si>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</si>
  <si>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</si>
  <si>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</si>
  <si>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</si>
  <si>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</si>
  <si>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</si>
  <si>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</si>
  <si>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</si>
  <si>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</si>
  <si>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</si>
  <si>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</si>
  <si>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</si>
  <si>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</si>
  <si>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</si>
  <si>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</si>
  <si>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</si>
  <si>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</si>
  <si>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</si>
  <si>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</si>
  <si>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</si>
  <si>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</si>
  <si>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</si>
  <si>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</si>
  <si>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</si>
  <si>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</si>
  <si>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</si>
  <si>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</si>
  <si>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</si>
  <si>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</si>
  <si>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</si>
  <si>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</si>
  <si>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</si>
  <si>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</si>
  <si>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</si>
  <si>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</si>
  <si>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</si>
  <si>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</si>
  <si>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</si>
  <si>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</si>
  <si>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</si>
  <si>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</si>
  <si>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</si>
  <si>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</si>
  <si>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</si>
  <si>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</si>
  <si>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</si>
  <si>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</si>
  <si>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</si>
  <si>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</si>
  <si>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</si>
  <si>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</si>
  <si>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</si>
  <si>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</si>
  <si>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</si>
  <si>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</si>
  <si>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</si>
  <si>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</si>
  <si>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</si>
  <si>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</si>
  <si>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</si>
  <si>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</si>
  <si>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</si>
  <si>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</si>
  <si>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</si>
  <si>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</si>
  <si>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</si>
  <si>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</si>
  <si>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</si>
  <si>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</si>
  <si>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</si>
  <si>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</si>
  <si>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</si>
  <si>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</si>
  <si>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</si>
  <si>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</si>
  <si>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</si>
  <si>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</si>
  <si>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</si>
  <si>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</si>
  <si>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</si>
  <si>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</si>
  <si>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</si>
  <si>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</si>
  <si>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</si>
  <si>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</si>
  <si>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</si>
  <si>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</si>
  <si>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</si>
  <si>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</si>
  <si>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</si>
  <si>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</si>
  <si>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</si>
  <si>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</si>
  <si>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</si>
  <si>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</si>
  <si>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</si>
  <si>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</si>
  <si>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</si>
  <si>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</si>
  <si>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</si>
  <si>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</si>
  <si>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</si>
  <si>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</si>
  <si>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</si>
  <si>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</si>
  <si>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</si>
  <si>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</si>
  <si>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</si>
  <si>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</si>
  <si>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</si>
  <si>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</si>
  <si>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</si>
  <si>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</si>
  <si>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</si>
  <si>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</si>
  <si>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</si>
  <si>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</si>
  <si>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</si>
  <si>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</si>
  <si>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</si>
  <si>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</si>
  <si>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</si>
  <si>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</si>
  <si>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</si>
  <si>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</si>
  <si>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</si>
  <si>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</si>
  <si>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</si>
  <si>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</si>
  <si>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</si>
  <si>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</si>
  <si>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</si>
  <si>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</si>
  <si>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</si>
  <si>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</si>
  <si>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</si>
  <si>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</si>
  <si>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</si>
  <si>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</si>
  <si>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</si>
  <si>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</si>
  <si>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</si>
  <si>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</si>
  <si>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</si>
  <si>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</si>
  <si>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</si>
  <si>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</si>
  <si>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</si>
  <si>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</si>
  <si>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</si>
  <si>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</si>
  <si>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</si>
  <si>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</si>
  <si>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</si>
  <si>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</si>
  <si>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</si>
  <si>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</si>
  <si>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</si>
  <si>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</si>
  <si>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</si>
  <si>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</si>
  <si>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</si>
  <si>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</si>
  <si>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</si>
  <si>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</si>
  <si>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</si>
  <si>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</si>
  <si>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</si>
  <si>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</si>
  <si>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</si>
  <si>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</si>
  <si>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</si>
  <si>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</si>
  <si>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</si>
  <si>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</si>
  <si>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</si>
  <si>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</si>
  <si>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</si>
  <si>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</si>
  <si>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</si>
  <si>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</si>
  <si>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</si>
  <si>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</si>
  <si>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</si>
  <si>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</si>
  <si>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</si>
  <si>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</si>
  <si>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</si>
  <si>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</si>
  <si>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</si>
  <si>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</si>
  <si>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</si>
  <si>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</si>
  <si>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</si>
  <si>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</si>
  <si>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</si>
  <si>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</si>
  <si>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</si>
  <si>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</si>
  <si>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</si>
  <si>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</si>
  <si>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</si>
  <si>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</si>
  <si>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</si>
  <si>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</si>
  <si>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</si>
  <si>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</si>
  <si>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</si>
  <si>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</si>
  <si>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</si>
  <si>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</si>
  <si>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</si>
  <si>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</si>
  <si>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</si>
  <si>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</si>
  <si>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</si>
  <si>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</si>
  <si>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</si>
  <si>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</si>
  <si>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</si>
  <si>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</si>
  <si>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</si>
  <si>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</si>
  <si>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</si>
  <si>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</si>
  <si>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</si>
  <si>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</si>
  <si>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</si>
  <si>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</si>
  <si>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</si>
  <si>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</si>
  <si>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</si>
  <si>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</si>
  <si>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</si>
  <si>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</si>
  <si>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</si>
  <si>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</si>
  <si>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</si>
  <si>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</si>
  <si>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</si>
  <si>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</si>
  <si>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</si>
  <si>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</si>
  <si>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</si>
  <si>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</si>
  <si>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</si>
  <si>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</si>
  <si>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</si>
  <si>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</si>
  <si>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</si>
  <si>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</si>
  <si>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</si>
  <si>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</si>
  <si>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</si>
  <si>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</si>
  <si>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</si>
  <si>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</si>
  <si>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</si>
  <si>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</si>
  <si>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</si>
  <si>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</si>
  <si>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</si>
  <si>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</si>
  <si>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</si>
  <si>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</si>
  <si>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</si>
  <si>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</si>
  <si>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</si>
  <si>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</si>
  <si>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</si>
  <si>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</si>
  <si>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</si>
  <si>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</si>
  <si>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</si>
  <si>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</si>
  <si>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</si>
  <si>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</si>
  <si>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</si>
  <si>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</si>
  <si>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</si>
  <si>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</si>
  <si>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</si>
  <si>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</si>
  <si>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</si>
  <si>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</si>
  <si>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</si>
  <si>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</si>
  <si>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</si>
  <si>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</si>
  <si>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</si>
  <si>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</si>
  <si>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</si>
  <si>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</si>
  <si>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</si>
  <si>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</si>
  <si>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</si>
  <si>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</si>
  <si>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</si>
  <si>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</si>
  <si>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</si>
  <si>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</si>
  <si>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</si>
  <si>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</si>
  <si>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</si>
  <si>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</si>
  <si>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</si>
  <si>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</si>
  <si>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</si>
  <si>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</si>
  <si>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</si>
  <si>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</si>
  <si>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</si>
  <si>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</si>
  <si>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</si>
  <si>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</si>
  <si>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</si>
  <si>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</si>
  <si>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</si>
  <si>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</si>
  <si>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</si>
  <si>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</si>
  <si>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</si>
  <si>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</si>
  <si>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</si>
  <si>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</si>
  <si>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</si>
  <si>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</si>
  <si>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</si>
  <si>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</si>
  <si>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</si>
  <si>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</si>
  <si>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</si>
  <si>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</si>
  <si>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</si>
  <si>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</si>
  <si>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</si>
  <si>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</si>
  <si>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</si>
  <si>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</si>
  <si>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</si>
  <si>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</si>
  <si>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</si>
  <si>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</si>
  <si>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</si>
  <si>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</si>
  <si>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</si>
  <si>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</si>
  <si>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</si>
  <si>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</si>
  <si>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</si>
  <si>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</si>
  <si>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</si>
  <si>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</si>
  <si>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</si>
  <si>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</si>
  <si>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</si>
  <si>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</si>
  <si>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</si>
  <si>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</si>
  <si>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</si>
  <si>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</si>
  <si>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</si>
  <si>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</si>
  <si>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</si>
  <si>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</si>
  <si>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</si>
  <si>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</si>
  <si>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</si>
  <si>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</si>
  <si>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</si>
  <si>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</si>
  <si>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</si>
  <si>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</si>
  <si>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</si>
  <si>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</si>
  <si>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</si>
  <si>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</si>
  <si>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</si>
  <si>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</si>
  <si>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</si>
  <si>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</si>
  <si>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</si>
  <si>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</si>
  <si>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</si>
  <si>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</si>
  <si>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</si>
  <si>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</si>
  <si>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</si>
  <si>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</si>
  <si>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</si>
  <si>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</si>
  <si>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</si>
  <si>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</si>
  <si>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</si>
  <si>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</si>
  <si>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</si>
  <si>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</si>
  <si>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</si>
  <si>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</si>
  <si>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</si>
  <si>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</si>
  <si>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</si>
  <si>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</si>
  <si>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</si>
  <si>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</si>
  <si>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</si>
  <si>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</si>
  <si>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</si>
  <si>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</si>
  <si>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</si>
  <si>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</si>
  <si>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</si>
  <si>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</si>
  <si>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</si>
  <si>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</si>
  <si>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</si>
  <si>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</si>
  <si>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</si>
  <si>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</si>
  <si>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</si>
  <si>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</si>
  <si>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</si>
  <si>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</si>
  <si>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</si>
  <si>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</si>
  <si>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</si>
  <si>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</si>
  <si>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</si>
  <si>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</si>
  <si>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</si>
  <si>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</si>
  <si>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</si>
  <si>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</si>
  <si>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</si>
  <si>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</si>
  <si>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</si>
  <si>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</si>
  <si>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</si>
  <si>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</si>
  <si>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</si>
  <si>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</si>
  <si>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</si>
  <si>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</si>
  <si>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</si>
  <si>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</si>
  <si>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</si>
  <si>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</si>
  <si>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</si>
  <si>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</si>
  <si>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</si>
  <si>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</si>
  <si>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</si>
  <si>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</si>
  <si>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</si>
  <si>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</si>
  <si>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</si>
  <si>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</si>
  <si>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</si>
  <si>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</si>
  <si>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</si>
  <si>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</si>
  <si>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</si>
  <si>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</si>
  <si>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</si>
  <si>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</si>
  <si>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</si>
  <si>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</si>
  <si>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</si>
  <si>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</si>
  <si>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</si>
  <si>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</si>
  <si>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</si>
  <si>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</si>
  <si>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</si>
  <si>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</si>
  <si>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</si>
  <si>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</si>
  <si>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</si>
  <si>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</si>
  <si>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</si>
  <si>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</si>
  <si>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</si>
  <si>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</si>
  <si>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</si>
  <si>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</si>
  <si>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</si>
  <si>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</si>
  <si>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</si>
  <si>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</si>
  <si>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</si>
  <si>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</si>
  <si>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</si>
  <si>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</si>
  <si>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</si>
  <si>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</si>
  <si>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</si>
  <si>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</si>
  <si>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</si>
  <si>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</si>
  <si>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</si>
  <si>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</si>
  <si>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</si>
  <si>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</si>
  <si>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</si>
  <si>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</si>
  <si>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</si>
  <si>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</si>
  <si>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</si>
  <si>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</si>
  <si>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</si>
  <si>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</si>
  <si>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</si>
  <si>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</si>
  <si>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</si>
  <si>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</si>
  <si>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</si>
  <si>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</si>
  <si>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</si>
  <si>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</si>
  <si>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</si>
  <si>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</si>
  <si>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</si>
  <si>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</si>
  <si>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</si>
  <si>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</si>
  <si>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</si>
  <si>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</si>
  <si>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</si>
  <si>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</si>
  <si>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</si>
  <si>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</si>
  <si>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</si>
  <si>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</si>
  <si>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</si>
  <si>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</si>
  <si>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</si>
  <si>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</si>
  <si>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</si>
  <si>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</si>
  <si>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</si>
  <si>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</si>
  <si>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</si>
  <si>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</si>
  <si>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</si>
  <si>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</si>
  <si>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</si>
  <si>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</si>
  <si>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</si>
  <si>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</si>
  <si>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</si>
  <si>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</si>
  <si>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</si>
  <si>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</si>
  <si>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</si>
  <si>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</si>
  <si>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</si>
  <si>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</si>
  <si>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</si>
  <si>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</si>
  <si>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</si>
  <si>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</si>
  <si>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</si>
  <si>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</si>
  <si>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</si>
  <si>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</si>
  <si>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</si>
  <si>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</si>
  <si>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</si>
  <si>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</si>
  <si>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</si>
  <si>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</si>
  <si>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</si>
  <si>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</si>
  <si>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</si>
  <si>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</si>
  <si>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</si>
  <si>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</si>
  <si>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</si>
  <si>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</si>
  <si>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</si>
  <si>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</si>
  <si>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</si>
  <si>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</si>
  <si>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</si>
  <si>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</si>
  <si>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</si>
  <si>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</si>
  <si>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</si>
  <si>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</si>
  <si>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</si>
  <si>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</si>
  <si>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</si>
  <si>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</si>
  <si>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</si>
  <si>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</si>
  <si>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</si>
  <si>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</si>
  <si>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</si>
  <si>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</si>
  <si>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</si>
  <si>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</si>
  <si>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</si>
  <si>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</si>
  <si>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</si>
  <si>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</si>
  <si>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</si>
  <si>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</si>
  <si>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</si>
  <si>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</si>
  <si>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</si>
  <si>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</si>
  <si>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</si>
  <si>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</si>
  <si>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</si>
  <si>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</si>
  <si>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</si>
  <si>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</si>
  <si>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</si>
  <si>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</si>
  <si>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</si>
  <si>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</si>
  <si>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</si>
  <si>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</si>
  <si>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</si>
  <si>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</si>
  <si>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</si>
  <si>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</si>
  <si>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</si>
  <si>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</si>
  <si>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</si>
  <si>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</si>
  <si>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</si>
  <si>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</si>
  <si>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</si>
  <si>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</si>
  <si>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</si>
  <si>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</si>
  <si>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</si>
  <si>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</si>
  <si>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</si>
  <si>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</si>
  <si>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</si>
  <si>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</si>
  <si>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</si>
  <si>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</si>
  <si>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</si>
  <si>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</si>
  <si>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</si>
  <si>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</si>
  <si>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</si>
  <si>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</si>
  <si>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</si>
  <si>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</si>
  <si>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</si>
  <si>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</si>
  <si>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</si>
  <si>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</si>
  <si>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</si>
  <si>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</si>
  <si>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</si>
  <si>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</si>
  <si>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</si>
  <si>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</si>
  <si>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</si>
  <si>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</si>
  <si>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</si>
  <si>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</si>
  <si>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</si>
  <si>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</si>
  <si>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</si>
  <si>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</si>
  <si>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</si>
  <si>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</si>
  <si>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</si>
  <si>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</si>
  <si>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</si>
  <si>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</si>
  <si>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</si>
  <si>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</si>
  <si>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</si>
  <si>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</si>
  <si>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</si>
  <si>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</si>
  <si>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</si>
  <si>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</si>
  <si>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</si>
  <si>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</si>
  <si>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</si>
  <si>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</si>
  <si>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</si>
  <si>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</si>
  <si>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</si>
  <si>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</si>
  <si>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</si>
  <si>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</si>
  <si>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</si>
  <si>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</si>
  <si>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</si>
  <si>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</si>
  <si>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</si>
  <si>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</si>
  <si>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</si>
  <si>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</si>
  <si>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</si>
  <si>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</si>
  <si>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</si>
  <si>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</si>
  <si>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</si>
  <si>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</si>
  <si>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</si>
  <si>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</si>
  <si>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</si>
  <si>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</si>
  <si>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</si>
  <si>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</si>
  <si>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</si>
  <si>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</si>
  <si>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</si>
  <si>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</si>
  <si>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</si>
  <si>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</si>
  <si>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</si>
  <si>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</si>
  <si>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</si>
  <si>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</si>
  <si>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</si>
  <si>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</si>
  <si>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</si>
  <si>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</si>
  <si>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</si>
  <si>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</si>
  <si>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</si>
  <si>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</si>
  <si>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</si>
  <si>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</si>
  <si>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</si>
  <si>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</si>
  <si>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</si>
  <si>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</si>
  <si>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</si>
  <si>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</si>
  <si>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</si>
  <si>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</si>
  <si>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</si>
  <si>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</si>
  <si>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</si>
  <si>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</si>
  <si>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</si>
  <si>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</si>
  <si>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</si>
  <si>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</si>
  <si>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</si>
  <si>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</si>
  <si>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</si>
  <si>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</si>
  <si>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</si>
  <si>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</si>
  <si>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</si>
  <si>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</si>
  <si>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</si>
  <si>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</si>
  <si>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</si>
  <si>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</si>
  <si>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</si>
  <si>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</si>
  <si>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</si>
  <si>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</si>
  <si>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</si>
  <si>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</si>
  <si>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</si>
  <si>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</si>
  <si>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</si>
  <si>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</si>
  <si>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</si>
  <si>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</si>
  <si>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</si>
  <si>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</si>
  <si>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</si>
  <si>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</si>
  <si>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</si>
  <si>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</si>
  <si>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</si>
  <si>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</si>
  <si>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</si>
  <si>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</si>
  <si>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</si>
  <si>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</si>
  <si>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</si>
  <si>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</si>
  <si>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</si>
  <si>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</si>
  <si>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</si>
  <si>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</si>
  <si>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</si>
  <si>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</si>
  <si>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</si>
  <si>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</si>
  <si>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</si>
  <si>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</si>
  <si>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</si>
  <si>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</si>
  <si>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</si>
  <si>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</si>
  <si>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</si>
  <si>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</si>
  <si>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</si>
  <si>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</si>
  <si>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</si>
  <si>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</si>
  <si>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</si>
  <si>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</si>
  <si>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</si>
  <si>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</si>
  <si>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</si>
  <si>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</si>
  <si>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</si>
  <si>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</si>
  <si>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</si>
  <si>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</si>
  <si>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</si>
  <si>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</si>
  <si>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</si>
  <si>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</si>
  <si>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</si>
  <si>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</si>
  <si>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</si>
  <si>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</si>
  <si>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</si>
  <si>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</si>
  <si>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</si>
  <si>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</si>
  <si>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</si>
  <si>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</si>
  <si>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</si>
  <si>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</si>
  <si>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</si>
  <si>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</si>
  <si>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</si>
  <si>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</si>
  <si>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</si>
  <si>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</si>
  <si>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</si>
  <si>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</si>
  <si>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</si>
  <si>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</si>
  <si>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</si>
  <si>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</si>
  <si>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</si>
  <si>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</si>
  <si>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</si>
  <si>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</si>
  <si>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</si>
  <si>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</si>
  <si>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</si>
  <si>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</si>
  <si>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</si>
  <si>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</si>
  <si>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</si>
  <si>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</si>
  <si>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</si>
  <si>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</si>
  <si>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</si>
  <si>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</si>
  <si>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</si>
  <si>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</si>
  <si>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</si>
  <si>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</si>
  <si>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</si>
  <si>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</si>
  <si>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</si>
  <si>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</si>
  <si>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</si>
  <si>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</si>
  <si>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</si>
  <si>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</si>
  <si>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</si>
  <si>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</si>
  <si>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</si>
  <si>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</si>
  <si>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</si>
  <si>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</si>
  <si>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</si>
  <si>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</si>
  <si>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</si>
  <si>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</si>
  <si>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</si>
  <si>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</si>
  <si>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</si>
  <si>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</si>
  <si>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</si>
  <si>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</si>
  <si>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</si>
  <si>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</si>
  <si>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</si>
  <si>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</si>
  <si>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</si>
  <si>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</si>
  <si>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</si>
  <si>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</si>
  <si>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</si>
  <si>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</si>
  <si>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</si>
  <si>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</si>
  <si>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</si>
  <si>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</si>
  <si>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</si>
  <si>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</si>
  <si>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</si>
  <si>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</si>
  <si>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</si>
  <si>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</si>
  <si>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</si>
  <si>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</si>
  <si>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</si>
  <si>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</si>
  <si>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</si>
  <si>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</si>
  <si>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</si>
  <si>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</si>
  <si>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</si>
  <si>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</si>
  <si>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</si>
  <si>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</si>
  <si>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</si>
  <si>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</si>
  <si>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</si>
  <si>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</si>
  <si>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</si>
  <si>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</si>
  <si>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</si>
  <si>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</si>
  <si>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</si>
  <si>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</si>
  <si>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</si>
  <si>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</si>
  <si>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</si>
  <si>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</si>
  <si>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</si>
  <si>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</si>
  <si>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</si>
  <si>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</si>
  <si>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</si>
  <si>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</si>
  <si>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</si>
  <si>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</si>
  <si>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</si>
  <si>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</si>
  <si>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</si>
  <si>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</si>
  <si>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</si>
  <si>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</si>
  <si>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</si>
  <si>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</si>
  <si>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</si>
  <si>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</si>
  <si>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</si>
  <si>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</si>
  <si>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</si>
  <si>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</si>
  <si>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</si>
  <si>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</si>
  <si>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</si>
  <si>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</si>
  <si>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</si>
  <si>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</si>
  <si>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</si>
  <si>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</si>
  <si>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</si>
  <si>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</si>
  <si>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</si>
  <si>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</si>
  <si>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</si>
  <si>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</si>
  <si>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</si>
  <si>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</si>
  <si>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</si>
  <si>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</si>
  <si>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</si>
  <si>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</si>
  <si>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</si>
  <si>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</si>
  <si>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</si>
  <si>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</si>
  <si>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</si>
  <si>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</si>
  <si>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</si>
  <si>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</si>
  <si>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</si>
  <si>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</si>
  <si>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</si>
  <si>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</si>
  <si>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</si>
  <si>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</si>
  <si>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</si>
  <si>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</si>
  <si>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</si>
  <si>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</si>
  <si>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</si>
  <si>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</si>
  <si>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</si>
  <si>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</si>
  <si>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</si>
  <si>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</si>
  <si>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</si>
  <si>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</si>
  <si>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</si>
  <si>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</si>
  <si>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</si>
  <si>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</si>
  <si>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</si>
  <si>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</si>
  <si>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</si>
  <si>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</si>
  <si>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</si>
  <si>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</si>
  <si>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</si>
  <si>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</si>
  <si>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</si>
  <si>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</si>
  <si>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</si>
  <si>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</si>
  <si>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</si>
  <si>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</si>
  <si>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</si>
  <si>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</si>
  <si>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</si>
  <si>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</si>
  <si>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</si>
  <si>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</si>
  <si>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</si>
  <si>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</si>
  <si>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</si>
  <si>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</si>
  <si>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</si>
  <si>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</si>
  <si>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</si>
  <si>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</si>
  <si>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</si>
  <si>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</si>
  <si>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</si>
  <si>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</si>
  <si>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</si>
  <si>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</si>
  <si>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</si>
  <si>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</si>
  <si>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</si>
  <si>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</si>
  <si>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</si>
  <si>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</si>
  <si>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</si>
  <si>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</si>
  <si>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</si>
  <si>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</si>
  <si>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</si>
  <si>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</si>
  <si>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</si>
  <si>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</si>
  <si>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</si>
  <si>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</si>
  <si>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</si>
  <si>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</si>
  <si>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</si>
  <si>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</si>
  <si>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</si>
  <si>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</si>
  <si>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</si>
  <si>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</si>
  <si>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</si>
  <si>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</si>
  <si>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</si>
  <si>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</si>
  <si>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</si>
  <si>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</si>
  <si>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</si>
  <si>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</si>
  <si>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</si>
  <si>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</si>
  <si>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</si>
  <si>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</si>
  <si>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</si>
  <si>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</si>
  <si>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</si>
  <si>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</si>
  <si>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</si>
  <si>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</si>
  <si>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</si>
  <si>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</si>
  <si>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</si>
  <si>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</si>
  <si>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</si>
  <si>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</si>
  <si>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</si>
  <si>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</si>
  <si>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</si>
  <si>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</si>
  <si>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</si>
  <si>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</si>
  <si>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</si>
  <si>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</si>
  <si>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</si>
  <si>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</si>
  <si>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</si>
  <si>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</si>
  <si>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</si>
  <si>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</si>
  <si>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</si>
  <si>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</si>
  <si>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</si>
  <si>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</si>
  <si>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</si>
  <si>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</si>
  <si>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</si>
  <si>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</si>
  <si>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</si>
  <si>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</si>
  <si>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</si>
  <si>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</si>
  <si>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</si>
  <si>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</si>
  <si>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</si>
  <si>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</si>
  <si>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</si>
  <si>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</si>
  <si>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</si>
  <si>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</si>
  <si>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</si>
  <si>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</si>
  <si>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</si>
  <si>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</si>
  <si>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</si>
  <si>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</si>
  <si>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</si>
  <si>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</si>
  <si>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</si>
  <si>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</si>
  <si>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</si>
  <si>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</si>
  <si>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</si>
  <si>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</si>
  <si>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</si>
  <si>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</si>
  <si>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</si>
  <si>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</si>
  <si>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</si>
  <si>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</si>
  <si>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</si>
  <si>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</si>
  <si>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</si>
  <si>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</si>
  <si>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</si>
  <si>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</si>
  <si>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</si>
  <si>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</si>
  <si>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</si>
  <si>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</si>
  <si>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</si>
  <si>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</si>
  <si>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</si>
  <si>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</si>
  <si>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</si>
  <si>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</si>
  <si>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</si>
  <si>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</si>
  <si>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</si>
  <si>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</si>
  <si>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</si>
  <si>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</si>
  <si>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</si>
  <si>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</si>
  <si>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</si>
  <si>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</si>
  <si>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</si>
  <si>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</si>
  <si>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</si>
  <si>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</si>
  <si>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</si>
  <si>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</si>
  <si>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</si>
  <si>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</si>
  <si>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</si>
  <si>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</si>
  <si>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</si>
  <si>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</si>
  <si>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</si>
  <si>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</si>
  <si>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</si>
  <si>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</si>
  <si>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</si>
  <si>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</si>
  <si>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</si>
  <si>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</si>
  <si>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</si>
  <si>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</si>
  <si>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</si>
  <si>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</si>
  <si>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</si>
  <si>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</si>
  <si>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</si>
  <si>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</si>
  <si>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</si>
  <si>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</si>
  <si>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</si>
  <si>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</si>
  <si>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</si>
  <si>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</si>
  <si>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</si>
  <si>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</si>
  <si>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</si>
  <si>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</si>
  <si>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</si>
  <si>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</si>
  <si>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</si>
  <si>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</si>
  <si>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</si>
  <si>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</si>
  <si>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</si>
  <si>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</si>
  <si>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</si>
  <si>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</si>
  <si>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</si>
  <si>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</si>
  <si>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</si>
  <si>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</si>
  <si>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</si>
  <si>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</si>
  <si>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</si>
  <si>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</si>
  <si>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</si>
  <si>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</si>
  <si>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</si>
  <si>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</si>
  <si>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</si>
  <si>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</si>
  <si>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</si>
  <si>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</si>
  <si>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</si>
  <si>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</si>
  <si>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</si>
  <si>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</si>
  <si>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</si>
  <si>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</si>
  <si>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</si>
  <si>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</si>
  <si>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</si>
  <si>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</si>
  <si>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</si>
  <si>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</si>
  <si>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</si>
  <si>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</si>
  <si>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</si>
  <si>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</si>
  <si>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</si>
  <si>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</si>
  <si>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</si>
  <si>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</si>
  <si>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</si>
  <si>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</si>
  <si>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</si>
  <si>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</si>
  <si>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</si>
  <si>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</si>
  <si>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</si>
  <si>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</si>
  <si>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</si>
  <si>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</si>
  <si>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</si>
  <si>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</si>
  <si>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</si>
  <si>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</si>
  <si>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</si>
  <si>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</si>
  <si>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</si>
  <si>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</si>
  <si>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</si>
  <si>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</si>
  <si>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</si>
  <si>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</si>
  <si>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</si>
  <si>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</si>
  <si>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</si>
  <si>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</si>
  <si>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</si>
  <si>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</si>
  <si>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</si>
  <si>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</si>
  <si>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</si>
  <si>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</si>
  <si>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</si>
  <si>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</si>
  <si>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</si>
  <si>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</si>
  <si>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</si>
  <si>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</si>
  <si>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</si>
  <si>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</si>
  <si>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</si>
  <si>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</si>
  <si>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</si>
  <si>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</si>
  <si>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</si>
  <si>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</si>
  <si>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</si>
  <si>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</si>
  <si>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</si>
  <si>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</si>
  <si>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</si>
  <si>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</si>
  <si>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</si>
  <si>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</si>
  <si>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</si>
  <si>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</si>
  <si>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</si>
  <si>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</si>
  <si>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</si>
  <si>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</si>
  <si>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</si>
  <si>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</si>
  <si>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</si>
  <si>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</si>
  <si>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</si>
  <si>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</si>
  <si>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</si>
  <si>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</si>
  <si>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</si>
  <si>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</si>
  <si>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</si>
  <si>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</si>
  <si>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</si>
  <si>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</si>
  <si>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</si>
  <si>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</si>
  <si>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</si>
  <si>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</si>
  <si>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</si>
  <si>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</si>
  <si>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</si>
  <si>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</si>
  <si>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</si>
  <si>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</si>
  <si>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</si>
  <si>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</si>
  <si>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</si>
  <si>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</si>
  <si>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</si>
  <si>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</si>
  <si>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</si>
  <si>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</si>
  <si>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</si>
  <si>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</si>
  <si>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</si>
  <si>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</si>
  <si>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</si>
  <si>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</si>
  <si>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</si>
  <si>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</si>
  <si>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</si>
  <si>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</si>
  <si>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</si>
  <si>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</si>
  <si>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</si>
  <si>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</si>
  <si>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</si>
  <si>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</si>
  <si>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</si>
  <si>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</si>
  <si>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</si>
  <si>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</si>
  <si>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</si>
  <si>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</si>
  <si>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</si>
  <si>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</si>
  <si>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</si>
  <si>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</si>
  <si>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</si>
  <si>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</si>
  <si>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</si>
  <si>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</si>
  <si>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</si>
  <si>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</si>
  <si>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</si>
  <si>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</si>
  <si>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</si>
  <si>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</si>
  <si>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</si>
  <si>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</si>
  <si>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</si>
  <si>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</si>
  <si>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</si>
  <si>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</si>
  <si>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</si>
  <si>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</si>
  <si>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</si>
  <si>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</si>
  <si>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</si>
  <si>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</si>
  <si>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</si>
  <si>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</si>
  <si>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</si>
  <si>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</si>
  <si>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</si>
  <si>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</si>
  <si>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</si>
  <si>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</si>
  <si>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</si>
  <si>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</si>
  <si>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</si>
  <si>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</si>
  <si>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</si>
  <si>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</si>
  <si>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</si>
  <si>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</si>
  <si>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</si>
  <si>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</si>
  <si>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</si>
  <si>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</si>
  <si>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</si>
  <si>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</si>
  <si>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</si>
  <si>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</si>
  <si>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</si>
  <si>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</si>
  <si>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</si>
  <si>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</si>
  <si>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</si>
  <si>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</si>
  <si>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</si>
  <si>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</si>
  <si>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</si>
  <si>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</si>
  <si>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</si>
  <si>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</si>
  <si>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</si>
  <si>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</si>
  <si>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</si>
  <si>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</si>
  <si>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</si>
  <si>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</si>
  <si>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</si>
  <si>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</si>
  <si>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</si>
  <si>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</si>
  <si>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</si>
  <si>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</si>
  <si>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</si>
  <si>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</si>
  <si>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</si>
  <si>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</si>
  <si>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</si>
  <si>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</si>
  <si>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</si>
  <si>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</si>
  <si>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</si>
  <si>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</si>
  <si>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</si>
  <si>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</si>
  <si>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</si>
  <si>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</si>
  <si>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</si>
  <si>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</si>
  <si>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</si>
  <si>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</si>
  <si>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</si>
  <si>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</si>
  <si>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</si>
  <si>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</si>
  <si>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</si>
  <si>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</si>
  <si>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</si>
  <si>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</si>
  <si>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</si>
  <si>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</si>
  <si>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</si>
  <si>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</si>
  <si>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</si>
  <si>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</si>
  <si>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</si>
  <si>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</si>
  <si>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</si>
  <si>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</si>
  <si>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</si>
  <si>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</si>
  <si>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</si>
  <si>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</si>
  <si>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</si>
  <si>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</si>
  <si>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</si>
  <si>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</si>
  <si>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</si>
  <si>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</si>
  <si>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</si>
  <si>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</si>
  <si>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</si>
  <si>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</si>
  <si>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</si>
  <si>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</si>
  <si>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</si>
  <si>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</si>
  <si>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</si>
  <si>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</si>
  <si>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</si>
  <si>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</si>
  <si>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</si>
  <si>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</si>
  <si>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</si>
  <si>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</si>
  <si>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</si>
  <si>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</si>
  <si>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</si>
  <si>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</si>
  <si>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</si>
  <si>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</si>
  <si>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</si>
  <si>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</si>
  <si>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</si>
  <si>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</si>
  <si>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</si>
  <si>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</si>
  <si>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</si>
  <si>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</si>
  <si>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</si>
  <si>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</si>
  <si>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</si>
  <si>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</si>
  <si>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</si>
  <si>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</si>
  <si>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</si>
  <si>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</si>
  <si>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</si>
  <si>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</si>
  <si>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</si>
  <si>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</si>
  <si>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</si>
  <si>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</si>
  <si>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</si>
  <si>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</si>
  <si>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</si>
  <si>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</si>
  <si>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</si>
  <si>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</si>
  <si>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</si>
  <si>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</si>
  <si>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</si>
  <si>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</si>
  <si>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</si>
  <si>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</si>
  <si>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</si>
  <si>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</si>
  <si>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</si>
  <si>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</si>
  <si>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</si>
  <si>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</si>
  <si>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</si>
  <si>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</si>
  <si>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</si>
  <si>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</si>
  <si>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</si>
  <si>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</si>
  <si>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</si>
  <si>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</si>
  <si>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</si>
  <si>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</si>
  <si>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</si>
  <si>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</si>
  <si>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</si>
  <si>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</si>
  <si>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</si>
  <si>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</si>
  <si>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</si>
  <si>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</si>
  <si>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</si>
  <si>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</si>
  <si>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</si>
  <si>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</si>
  <si>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</si>
  <si>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</si>
  <si>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</si>
  <si>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</si>
  <si>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</si>
  <si>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</si>
  <si>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</si>
  <si>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</si>
  <si>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</si>
  <si>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</si>
  <si>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</si>
  <si>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</si>
  <si>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</si>
  <si>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</si>
  <si>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</si>
  <si>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</si>
  <si>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</si>
  <si>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</si>
  <si>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</si>
  <si>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</si>
  <si>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</si>
  <si>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</si>
  <si>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</si>
  <si>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</si>
  <si>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</si>
  <si>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</si>
  <si>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</si>
  <si>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</si>
  <si>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</si>
  <si>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</si>
  <si>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</si>
  <si>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</si>
  <si>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</si>
  <si>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</si>
  <si>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</si>
  <si>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</si>
  <si>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</si>
  <si>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</si>
  <si>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</si>
  <si>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</si>
  <si>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</si>
  <si>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</si>
  <si>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</si>
  <si>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</si>
  <si>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</si>
  <si>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</si>
  <si>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</si>
  <si>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</si>
  <si>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</si>
  <si>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</si>
  <si>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</si>
  <si>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</si>
  <si>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</si>
  <si>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</si>
  <si>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</si>
  <si>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</si>
  <si>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</si>
  <si>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</si>
  <si>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</si>
  <si>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</si>
  <si>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</si>
  <si>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</si>
  <si>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</si>
  <si>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</si>
  <si>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</si>
  <si>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</si>
  <si>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</si>
  <si>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</si>
  <si>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</si>
  <si>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</si>
  <si>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</si>
  <si>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</si>
  <si>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</si>
  <si>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</si>
  <si>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</si>
  <si>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</si>
  <si>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</si>
  <si>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</si>
  <si>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</si>
  <si>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</si>
  <si>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</si>
  <si>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</si>
  <si>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</si>
  <si>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</si>
  <si>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</si>
  <si>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</si>
  <si>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</si>
  <si>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</si>
  <si>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</si>
  <si>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</si>
  <si>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</si>
  <si>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</si>
  <si>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</si>
  <si>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</si>
  <si>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</si>
  <si>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</si>
  <si>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</si>
  <si>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</si>
  <si>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</si>
  <si>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</si>
  <si>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</si>
  <si>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</si>
  <si>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</si>
  <si>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</si>
  <si>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</si>
  <si>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</si>
  <si>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</si>
  <si>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</si>
  <si>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</si>
  <si>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</si>
  <si>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</si>
  <si>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</si>
  <si>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</si>
  <si>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</si>
  <si>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</si>
  <si>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</si>
  <si>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</si>
  <si>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</si>
  <si>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</si>
  <si>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</si>
  <si>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</si>
  <si>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</si>
  <si>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</si>
  <si>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</si>
  <si>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</si>
  <si>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</si>
  <si>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</si>
  <si>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</si>
  <si>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</si>
  <si>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</si>
  <si>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</si>
  <si>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</si>
  <si>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</si>
  <si>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</si>
  <si>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</si>
  <si>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</si>
  <si>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</si>
  <si>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</si>
  <si>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</si>
  <si>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</si>
  <si>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</si>
  <si>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</si>
  <si>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</si>
  <si>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</si>
  <si>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</si>
  <si>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</si>
  <si>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</si>
  <si>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</si>
  <si>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</si>
  <si>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</si>
  <si>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</si>
  <si>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</si>
  <si>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</si>
  <si>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</si>
  <si>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</si>
  <si>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</si>
  <si>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</si>
  <si>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</si>
  <si>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</si>
  <si>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</si>
  <si>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</si>
  <si>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</si>
  <si>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</si>
  <si>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</si>
  <si>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</si>
  <si>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</si>
  <si>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</si>
  <si>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</si>
  <si>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</si>
  <si>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</si>
  <si>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</si>
  <si>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</si>
  <si>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</si>
  <si>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</si>
  <si>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</si>
  <si>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</si>
  <si>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</si>
  <si>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</si>
  <si>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</si>
  <si>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</si>
  <si>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</si>
  <si>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</si>
  <si>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</si>
  <si>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</si>
  <si>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</si>
  <si>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</si>
  <si>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</si>
  <si>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</si>
  <si>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</si>
  <si>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</si>
  <si>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</si>
  <si>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</si>
  <si>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</si>
  <si>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</si>
  <si>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</si>
  <si>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</si>
  <si>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</si>
  <si>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</si>
  <si>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</si>
  <si>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</si>
  <si>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</si>
  <si>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</si>
  <si>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</si>
  <si>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</si>
  <si>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</si>
  <si>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</si>
  <si>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</si>
  <si>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</si>
  <si>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</si>
  <si>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</si>
  <si>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</si>
  <si>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</si>
  <si>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</si>
  <si>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</si>
  <si>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</si>
  <si>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</si>
  <si>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</si>
  <si>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</si>
  <si>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</si>
  <si>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</si>
  <si>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</si>
  <si>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</si>
  <si>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</si>
  <si>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</si>
  <si>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</si>
  <si>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</si>
  <si>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</si>
  <si>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</si>
  <si>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</si>
  <si>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</si>
  <si>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</si>
  <si>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</si>
  <si>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</si>
  <si>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</si>
  <si>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</si>
  <si>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</si>
  <si>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</si>
  <si>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</si>
  <si>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</si>
  <si>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</si>
  <si>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</si>
  <si>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</si>
  <si>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</si>
  <si>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</si>
  <si>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</si>
  <si>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</si>
  <si>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</si>
  <si>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</si>
  <si>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</si>
  <si>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</si>
  <si>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</si>
  <si>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</si>
  <si>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</si>
  <si>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</si>
  <si>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</si>
  <si>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</si>
  <si>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</si>
  <si>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</si>
  <si>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</si>
  <si>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</si>
  <si>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</si>
  <si>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</si>
  <si>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</si>
  <si>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</si>
  <si>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</si>
  <si>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</si>
  <si>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</si>
  <si>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</si>
  <si>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</si>
  <si>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</si>
  <si>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</si>
  <si>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</si>
  <si>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</si>
  <si>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</si>
  <si>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</si>
  <si>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</si>
  <si>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</si>
  <si>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</si>
  <si>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</si>
  <si>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</si>
  <si>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</si>
  <si>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</si>
  <si>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</si>
  <si>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</si>
  <si>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</si>
  <si>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</si>
  <si>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</si>
  <si>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</si>
  <si>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</si>
  <si>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</si>
  <si>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</si>
  <si>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</si>
  <si>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</si>
  <si>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</si>
  <si>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</si>
  <si>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</si>
  <si>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</si>
  <si>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</si>
  <si>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</si>
  <si>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</si>
  <si>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</si>
  <si>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</si>
  <si>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</si>
  <si>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</si>
  <si>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</si>
  <si>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</si>
  <si>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</si>
  <si>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</si>
  <si>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</si>
  <si>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</si>
  <si>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</si>
  <si>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</si>
  <si>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</si>
  <si>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</si>
  <si>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</si>
  <si>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</si>
  <si>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</si>
  <si>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</si>
  <si>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</si>
  <si>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</si>
  <si>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</si>
  <si>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</si>
  <si>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</si>
  <si>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</si>
  <si>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</si>
  <si>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</si>
  <si>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</si>
  <si>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</si>
  <si>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</si>
  <si>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</si>
  <si>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</si>
  <si>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</si>
  <si>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</si>
  <si>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</si>
  <si>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</si>
  <si>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</si>
  <si>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</si>
  <si>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</si>
  <si>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</si>
  <si>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</si>
  <si>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</si>
  <si>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</si>
  <si>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</si>
  <si>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</si>
  <si>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</si>
  <si>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</si>
  <si>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</si>
  <si>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</si>
  <si>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</si>
  <si>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</si>
  <si>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</si>
  <si>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</si>
  <si>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</si>
  <si>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</si>
  <si>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</si>
  <si>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</si>
  <si>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</si>
  <si>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</si>
  <si>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</si>
  <si>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</si>
  <si>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</si>
  <si>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</si>
  <si>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</si>
  <si>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</si>
  <si>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</si>
  <si>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</si>
  <si>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</si>
  <si>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</si>
  <si>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</si>
  <si>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</si>
  <si>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</si>
  <si>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</si>
  <si>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</si>
  <si>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</si>
  <si>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</si>
  <si>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</si>
  <si>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</si>
  <si>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</si>
  <si>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</si>
  <si>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</si>
  <si>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</si>
  <si>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</si>
  <si>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</si>
  <si>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</si>
  <si>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</si>
  <si>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</si>
  <si>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</si>
  <si>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</si>
  <si>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</si>
  <si>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</si>
  <si>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</si>
  <si>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</si>
  <si>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</si>
  <si>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</si>
  <si>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</si>
  <si>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</si>
  <si>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</si>
  <si>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</si>
  <si>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</si>
  <si>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</si>
  <si>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</si>
  <si>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</si>
  <si>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</si>
  <si>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</si>
  <si>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</si>
  <si>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</si>
  <si>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</si>
  <si>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</si>
  <si>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</si>
  <si>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</si>
  <si>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</si>
  <si>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</si>
  <si>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</si>
  <si>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</si>
  <si>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</si>
  <si>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</si>
  <si>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</si>
  <si>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</si>
  <si>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</si>
  <si>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</si>
  <si>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</si>
  <si>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</si>
  <si>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</si>
  <si>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</si>
  <si>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</si>
  <si>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</si>
  <si>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</si>
  <si>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</si>
  <si>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</si>
  <si>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</si>
  <si>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</si>
  <si>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</si>
  <si>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</si>
  <si>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</si>
  <si>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</si>
  <si>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</si>
  <si>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</si>
  <si>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</si>
  <si>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</si>
  <si>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</si>
  <si>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</si>
  <si>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</si>
  <si>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</si>
  <si>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</si>
  <si>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</si>
  <si>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</si>
  <si>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</si>
  <si>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</si>
  <si>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</si>
  <si>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</si>
  <si>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</si>
  <si>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</si>
  <si>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</si>
  <si>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</si>
  <si>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</si>
  <si>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</si>
  <si>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</si>
  <si>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</si>
  <si>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</si>
  <si>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</si>
  <si>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</si>
  <si>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</si>
  <si>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</si>
  <si>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</si>
  <si>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</si>
  <si>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</si>
  <si>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</si>
  <si>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</si>
  <si>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</si>
  <si>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</si>
  <si>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</si>
  <si>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</si>
  <si>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</si>
  <si>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</si>
  <si>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</si>
  <si>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</si>
  <si>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</si>
  <si>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</si>
  <si>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</si>
  <si>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</si>
  <si>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</si>
  <si>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</si>
  <si>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</si>
  <si>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</si>
  <si>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</si>
  <si>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</si>
  <si>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</si>
  <si>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</si>
  <si>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</si>
  <si>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</si>
  <si>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</si>
  <si>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</si>
  <si>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</si>
  <si>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</si>
  <si>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</si>
  <si>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</si>
  <si>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</si>
  <si>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</si>
  <si>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</si>
  <si>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</si>
  <si>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</si>
  <si>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</si>
  <si>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</si>
  <si>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</si>
  <si>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</si>
  <si>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</si>
  <si>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</si>
  <si>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</si>
  <si>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</si>
  <si>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</si>
  <si>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</si>
  <si>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</si>
  <si>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</si>
  <si>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</si>
  <si>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</si>
  <si>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</si>
  <si>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</si>
  <si>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</si>
  <si>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</si>
  <si>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</si>
  <si>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</si>
  <si>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</si>
  <si>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</si>
  <si>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</si>
  <si>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</si>
  <si>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</si>
  <si>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</si>
  <si>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</si>
  <si>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</si>
  <si>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</si>
  <si>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</si>
  <si>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</si>
  <si>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</si>
  <si>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</si>
  <si>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</si>
  <si>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</si>
  <si>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</si>
  <si>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</si>
  <si>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</si>
  <si>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</si>
  <si>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</si>
  <si>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</si>
  <si>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</si>
  <si>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</si>
  <si>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</si>
  <si>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</si>
  <si>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</si>
  <si>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</si>
  <si>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</si>
  <si>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</si>
  <si>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</si>
  <si>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</si>
  <si>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</si>
  <si>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</si>
  <si>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</si>
  <si>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</si>
  <si>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</si>
  <si>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</si>
  <si>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</si>
  <si>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</si>
  <si>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</si>
  <si>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</si>
  <si>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</si>
  <si>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</si>
  <si>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</si>
  <si>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</si>
  <si>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</si>
  <si>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</si>
  <si>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</si>
  <si>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</si>
  <si>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</si>
  <si>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</si>
  <si>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</si>
  <si>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</si>
  <si>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</si>
  <si>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</si>
  <si>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</si>
  <si>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</si>
  <si>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</si>
  <si>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</si>
  <si>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</si>
  <si>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</si>
  <si>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</si>
  <si>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</si>
  <si>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</si>
  <si>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</si>
  <si>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</si>
  <si>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</si>
  <si>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</si>
  <si>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</si>
  <si>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</si>
  <si>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</si>
  <si>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</si>
  <si>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</si>
  <si>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</si>
  <si>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</si>
  <si>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</si>
  <si>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</si>
  <si>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</si>
  <si>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</si>
  <si>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</si>
  <si>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</si>
  <si>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</si>
  <si>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</si>
  <si>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</si>
  <si>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</si>
  <si>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</si>
  <si>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</si>
  <si>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</si>
  <si>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</si>
  <si>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</si>
  <si>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</si>
  <si>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</si>
  <si>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</si>
  <si>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</si>
  <si>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</si>
  <si>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</si>
  <si>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</si>
  <si>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</si>
  <si>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</si>
  <si>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</si>
  <si>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</si>
  <si>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</si>
  <si>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</si>
  <si>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</si>
  <si>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</si>
  <si>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</si>
  <si>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</si>
  <si>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</si>
  <si>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</si>
  <si>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</si>
  <si>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</si>
  <si>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</si>
  <si>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</si>
  <si>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</si>
  <si>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</si>
  <si>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</si>
  <si>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</si>
  <si>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</si>
  <si>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</si>
  <si>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</si>
  <si>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</si>
  <si>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</si>
  <si>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</si>
  <si>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</si>
  <si>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</si>
  <si>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</si>
  <si>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</si>
  <si>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</si>
  <si>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</si>
  <si>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</si>
  <si>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</si>
  <si>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</si>
  <si>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</si>
  <si>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</si>
  <si>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</si>
  <si>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</si>
  <si>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</si>
  <si>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</si>
  <si>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</si>
  <si>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</si>
  <si>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</si>
  <si>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</si>
  <si>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</si>
  <si>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</si>
  <si>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</si>
  <si>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</si>
  <si>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</si>
  <si>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</si>
  <si>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</si>
  <si>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</si>
  <si>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</si>
  <si>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</si>
  <si>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</si>
  <si>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</si>
  <si>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</si>
  <si>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</si>
  <si>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</si>
  <si>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</si>
  <si>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</si>
  <si>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</si>
  <si>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</si>
  <si>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</si>
  <si>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</si>
  <si>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</si>
  <si>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</si>
  <si>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</si>
  <si>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</si>
  <si>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</si>
  <si>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</si>
  <si>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</si>
  <si>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</si>
  <si>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</si>
  <si>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</si>
  <si>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</si>
  <si>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</si>
  <si>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</si>
  <si>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</si>
  <si>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</si>
  <si>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</si>
  <si>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</si>
  <si>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</si>
  <si>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</si>
  <si>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</si>
  <si>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</si>
  <si>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</si>
  <si>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</si>
  <si>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</si>
  <si>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</si>
  <si>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</si>
  <si>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</si>
  <si>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</si>
  <si>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</si>
  <si>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</si>
  <si>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</si>
  <si>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</si>
  <si>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</si>
  <si>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</si>
  <si>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</si>
  <si>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</si>
  <si>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</si>
  <si>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</si>
  <si>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</si>
  <si>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</si>
  <si>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</si>
  <si>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</si>
  <si>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</si>
  <si>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</si>
  <si>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</si>
  <si>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</si>
  <si>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</si>
  <si>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</si>
  <si>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</si>
  <si>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</si>
  <si>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</si>
  <si>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</si>
  <si>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</si>
  <si>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</si>
  <si>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</si>
  <si>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</si>
  <si>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</si>
  <si>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</si>
  <si>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</si>
  <si>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</si>
  <si>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</si>
  <si>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</si>
  <si>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</si>
  <si>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</si>
  <si>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</si>
  <si>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</si>
  <si>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</si>
  <si>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</si>
  <si>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</si>
  <si>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</si>
  <si>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</si>
  <si>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</si>
  <si>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</si>
  <si>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</si>
  <si>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</si>
  <si>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</si>
  <si>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</si>
  <si>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</si>
  <si>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</si>
  <si>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</si>
  <si>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</si>
  <si>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</si>
  <si>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</si>
  <si>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</si>
  <si>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</si>
  <si>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</si>
  <si>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</si>
  <si>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</si>
  <si>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</si>
  <si>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</si>
  <si>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</si>
  <si>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</si>
  <si>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</si>
  <si>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</si>
  <si>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</si>
  <si>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</si>
  <si>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</si>
  <si>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</si>
  <si>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</si>
  <si>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</si>
  <si>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</si>
  <si>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</si>
  <si>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</si>
  <si>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</si>
  <si>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</si>
  <si>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</si>
  <si>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</si>
  <si>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</si>
  <si>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</si>
  <si>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</si>
  <si>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</si>
  <si>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</si>
  <si>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</si>
  <si>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</si>
  <si>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</si>
  <si>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</si>
  <si>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</si>
  <si>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</si>
  <si>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</si>
  <si>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</si>
  <si>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</si>
  <si>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</si>
  <si>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</si>
  <si>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</si>
  <si>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</si>
  <si>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</si>
  <si>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</si>
  <si>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</si>
  <si>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</si>
  <si>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</si>
  <si>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</si>
  <si>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</si>
  <si>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</si>
  <si>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</si>
  <si>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</si>
  <si>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</si>
  <si>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</si>
  <si>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</si>
  <si>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</si>
  <si>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</si>
  <si>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</si>
  <si>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</si>
  <si>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</si>
  <si>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</si>
  <si>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</si>
  <si>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</si>
  <si>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</si>
  <si>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</si>
  <si>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</si>
  <si>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</si>
  <si>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</si>
  <si>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</si>
  <si>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</si>
  <si>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</si>
  <si>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</si>
  <si>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</si>
  <si>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</si>
  <si>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</si>
  <si>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</si>
  <si>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</si>
  <si>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</si>
  <si>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</si>
  <si>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</si>
  <si>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</si>
  <si>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</si>
  <si>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</si>
  <si>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</si>
  <si>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</si>
  <si>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</si>
  <si>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</si>
  <si>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</si>
  <si>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</si>
  <si>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</si>
  <si>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</si>
  <si>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</si>
  <si>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</si>
  <si>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</si>
  <si>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</si>
  <si>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</si>
  <si>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</si>
  <si>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</si>
  <si>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</si>
  <si>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</si>
  <si>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</si>
  <si>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</si>
  <si>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</si>
  <si>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</si>
  <si>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</si>
  <si>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</si>
  <si>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</si>
  <si>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</si>
  <si>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</si>
  <si>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</si>
  <si>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</si>
  <si>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</si>
  <si>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</si>
  <si>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</si>
  <si>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</si>
  <si>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</si>
  <si>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</si>
  <si>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</si>
  <si>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</si>
  <si>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</si>
  <si>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</si>
  <si>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</si>
  <si>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</si>
  <si>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</si>
  <si>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</si>
  <si>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</si>
  <si>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</si>
  <si>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</si>
  <si>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</si>
  <si>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</si>
  <si>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</si>
  <si>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</si>
  <si>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</si>
  <si>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</si>
  <si>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</si>
  <si>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</si>
  <si>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</si>
  <si>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</si>
  <si>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</si>
  <si>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</si>
  <si>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</si>
  <si>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</si>
  <si>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</si>
  <si>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</si>
  <si>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</si>
  <si>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</si>
  <si>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</si>
  <si>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</si>
  <si>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</si>
  <si>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</si>
  <si>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</si>
  <si>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</si>
  <si>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</si>
  <si>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</si>
  <si>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</si>
  <si>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</si>
  <si>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</si>
  <si>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</si>
  <si>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</si>
  <si>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</si>
  <si>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</si>
  <si>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</si>
  <si>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</si>
  <si>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</si>
  <si>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</si>
  <si>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</si>
  <si>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</si>
  <si>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</si>
  <si>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</si>
  <si>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</si>
  <si>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</si>
  <si>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</si>
  <si>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</si>
  <si>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</si>
  <si>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</si>
  <si>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</si>
  <si>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</si>
  <si>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</si>
  <si>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</si>
  <si>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</si>
  <si>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</si>
  <si>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</si>
  <si>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</si>
  <si>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</si>
  <si>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</si>
  <si>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</si>
  <si>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</si>
  <si>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</si>
  <si>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</si>
  <si>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</si>
  <si>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</si>
  <si>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</si>
  <si>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</si>
  <si>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</si>
  <si>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</si>
  <si>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</si>
  <si>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</si>
  <si>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</si>
  <si>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</si>
  <si>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</si>
  <si>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</si>
  <si>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</si>
  <si>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</si>
  <si>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</si>
  <si>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</si>
  <si>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</si>
  <si>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</si>
  <si>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</si>
  <si>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</si>
  <si>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</si>
  <si>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</si>
  <si>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</si>
  <si>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</si>
  <si>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</si>
  <si>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</si>
  <si>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</si>
  <si>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</si>
  <si>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</si>
  <si>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</si>
  <si>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</si>
  <si>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</si>
  <si>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</si>
  <si>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</si>
  <si>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</si>
  <si>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</si>
  <si>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</si>
  <si>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</si>
  <si>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</si>
  <si>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</si>
  <si>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</si>
  <si>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</si>
  <si>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</si>
  <si>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</si>
  <si>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</si>
  <si>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</si>
  <si>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</si>
  <si>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</si>
  <si>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</si>
  <si>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</si>
  <si>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</si>
  <si>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</si>
  <si>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</si>
  <si>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</si>
  <si>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</si>
  <si>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</si>
  <si>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</si>
  <si>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</si>
  <si>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</si>
  <si>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</si>
  <si>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</si>
  <si>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</si>
  <si>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</si>
  <si>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</si>
  <si>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</si>
  <si>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</si>
  <si>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</si>
  <si>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</si>
  <si>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</si>
  <si>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</si>
  <si>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</si>
  <si>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</si>
  <si>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</si>
  <si>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</si>
  <si>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</si>
  <si>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</si>
  <si>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</si>
  <si>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</si>
  <si>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</si>
  <si>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</si>
  <si>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</si>
  <si>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</si>
  <si>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</si>
  <si>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</si>
  <si>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</si>
  <si>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</si>
  <si>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</si>
  <si>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</si>
  <si>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</si>
  <si>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</si>
  <si>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</si>
  <si>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</si>
  <si>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</si>
  <si>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</si>
  <si>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</si>
  <si>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</si>
  <si>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</si>
  <si>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</si>
  <si>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</si>
  <si>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</si>
  <si>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</si>
  <si>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</si>
  <si>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</si>
  <si>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</si>
  <si>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</si>
  <si>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</si>
  <si>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</si>
  <si>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</si>
  <si>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</si>
  <si>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</si>
  <si>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</si>
  <si>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</si>
  <si>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</si>
  <si>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</si>
  <si>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</si>
  <si>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</si>
  <si>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</si>
  <si>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</si>
  <si>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</si>
  <si>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</si>
  <si>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</si>
  <si>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</si>
  <si>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</si>
  <si>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</si>
  <si>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</si>
  <si>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</si>
  <si>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</si>
  <si>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</si>
  <si>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</si>
  <si>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</si>
  <si>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</si>
  <si>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</si>
  <si>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</si>
  <si>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</si>
  <si>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</si>
  <si>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</si>
  <si>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</si>
  <si>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</si>
  <si>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</si>
  <si>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</si>
  <si>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</si>
  <si>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</si>
  <si>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</si>
  <si>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</si>
  <si>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</si>
  <si>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</si>
  <si>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</si>
  <si>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</si>
  <si>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</si>
  <si>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</si>
  <si>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</si>
  <si>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</si>
  <si>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</si>
  <si>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</si>
  <si>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</si>
  <si>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</si>
  <si>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</si>
  <si>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</si>
  <si>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</si>
  <si>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</si>
  <si>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</si>
  <si>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</si>
  <si>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</si>
  <si>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</si>
  <si>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</si>
  <si>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</si>
  <si>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</si>
  <si>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</si>
  <si>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</si>
  <si>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</si>
  <si>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</si>
  <si>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</si>
  <si>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</si>
  <si>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</si>
  <si>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</si>
  <si>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</si>
  <si>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</si>
  <si>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</si>
  <si>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</si>
  <si>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</si>
  <si>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</si>
  <si>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</si>
  <si>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</si>
  <si>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</si>
  <si>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</si>
  <si>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</si>
  <si>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</si>
  <si>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</si>
  <si>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</si>
  <si>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</si>
  <si>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</si>
  <si>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</si>
  <si>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</si>
  <si>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</si>
  <si>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</si>
  <si>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</si>
  <si>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</si>
  <si>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</si>
  <si>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</si>
  <si>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</si>
  <si>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</si>
  <si>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</si>
  <si>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</si>
  <si>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</si>
  <si>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</si>
  <si>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</si>
  <si>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</si>
  <si>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</si>
  <si>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</si>
  <si>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</si>
  <si>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</si>
  <si>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</si>
  <si>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</si>
  <si>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</si>
  <si>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</si>
  <si>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</si>
  <si>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</si>
  <si>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</si>
  <si>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</si>
  <si>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</si>
  <si>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</si>
  <si>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</si>
  <si>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</si>
  <si>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</si>
  <si>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</si>
  <si>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</si>
  <si>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</si>
  <si>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</si>
  <si>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</si>
  <si>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</si>
  <si>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</si>
  <si>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</si>
  <si>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</si>
  <si>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</si>
  <si>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</si>
  <si>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</si>
  <si>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</si>
  <si>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</si>
  <si>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</si>
  <si>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</si>
  <si>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</si>
  <si>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</si>
  <si>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</si>
  <si>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</si>
  <si>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</si>
  <si>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</si>
  <si>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</si>
  <si>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</si>
  <si>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</si>
  <si>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</si>
  <si>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</si>
  <si>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</si>
  <si>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</si>
  <si>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</si>
  <si>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</si>
  <si>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</si>
  <si>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</si>
  <si>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</si>
  <si>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</si>
  <si>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</si>
  <si>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</si>
  <si>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</si>
  <si>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</si>
  <si>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</si>
  <si>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</si>
  <si>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</si>
  <si>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</si>
  <si>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</si>
  <si>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</si>
  <si>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</si>
  <si>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</si>
  <si>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</si>
  <si>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</si>
  <si>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</si>
  <si>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</si>
  <si>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</si>
  <si>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</si>
  <si>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</si>
  <si>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</si>
  <si>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</si>
  <si>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</si>
  <si>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</si>
  <si>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</si>
  <si>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</si>
  <si>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</si>
  <si>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</si>
  <si>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</si>
  <si>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</si>
  <si>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</si>
  <si>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</si>
  <si>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</si>
  <si>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</si>
  <si>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</si>
  <si>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</si>
  <si>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</si>
  <si>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</si>
  <si>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</si>
  <si>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</si>
  <si>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</si>
  <si>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</si>
  <si>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</si>
  <si>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</si>
  <si>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</si>
  <si>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</si>
  <si>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</si>
  <si>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</si>
  <si>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</si>
  <si>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</si>
  <si>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</si>
  <si>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</si>
  <si>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</si>
  <si>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</si>
  <si>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</si>
  <si>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</si>
  <si>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</si>
  <si>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</si>
  <si>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</si>
  <si>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</si>
  <si>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</si>
  <si>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</si>
  <si>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</si>
  <si>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</si>
  <si>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</si>
  <si>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</si>
  <si>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</si>
  <si>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</si>
  <si>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</si>
  <si>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</si>
  <si>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</si>
  <si>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</si>
  <si>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</si>
  <si>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</si>
  <si>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</si>
  <si>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</si>
  <si>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</si>
  <si>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</si>
  <si>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</si>
  <si>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</si>
  <si>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</si>
  <si>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</si>
  <si>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</si>
  <si>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</si>
  <si>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</si>
  <si>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</si>
  <si>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</si>
  <si>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</si>
  <si>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</si>
  <si>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</si>
  <si>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</si>
  <si>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</si>
  <si>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</si>
  <si>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</si>
  <si>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</si>
  <si>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</si>
  <si>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</si>
  <si>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</si>
  <si>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</si>
  <si>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</si>
  <si>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</si>
  <si>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</si>
  <si>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</si>
  <si>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</si>
  <si>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</si>
  <si>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</si>
  <si>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</si>
  <si>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</si>
  <si>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</si>
  <si>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</si>
  <si>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</si>
  <si>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</si>
  <si>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</si>
  <si>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</si>
  <si>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</si>
  <si>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</si>
  <si>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</si>
  <si>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</si>
  <si>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</si>
  <si>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</si>
  <si>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</si>
  <si>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</si>
  <si>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</si>
  <si>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</si>
  <si>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</si>
  <si>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</si>
  <si>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</si>
  <si>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</si>
  <si>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</si>
  <si>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</si>
  <si>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</si>
  <si>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</si>
  <si>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</si>
  <si>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</si>
  <si>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</si>
  <si>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</si>
  <si>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</si>
  <si>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</si>
  <si>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</si>
  <si>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</si>
  <si>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</si>
  <si>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</si>
  <si>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</si>
  <si>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</si>
  <si>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</si>
  <si>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</si>
  <si>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</si>
  <si>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</si>
  <si>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</si>
  <si>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</si>
  <si>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</si>
  <si>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</si>
  <si>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</si>
  <si>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</si>
  <si>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</si>
  <si>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</si>
  <si>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</si>
  <si>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</si>
  <si>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</si>
  <si>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</si>
  <si>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</si>
  <si>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</si>
  <si>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</si>
  <si>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</si>
  <si>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</si>
  <si>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</si>
  <si>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</si>
  <si>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</si>
  <si>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</si>
  <si>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</si>
  <si>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</si>
  <si>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</si>
  <si>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</si>
  <si>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</si>
  <si>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</si>
  <si>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</si>
  <si>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</si>
  <si>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</si>
  <si>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</si>
  <si>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</si>
  <si>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</si>
  <si>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</si>
  <si>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</si>
  <si>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</si>
  <si>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</si>
  <si>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</si>
  <si>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</si>
  <si>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</si>
  <si>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</si>
  <si>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</si>
  <si>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</si>
  <si>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</si>
  <si>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</si>
  <si>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</si>
  <si>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</si>
  <si>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</si>
  <si>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</si>
  <si>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</si>
  <si>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</si>
  <si>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</si>
  <si>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</si>
  <si>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</si>
  <si>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</si>
  <si>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</si>
  <si>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</si>
  <si>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</si>
  <si>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</si>
  <si>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</si>
  <si>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</si>
  <si>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</si>
  <si>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</si>
  <si>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</si>
  <si>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</si>
  <si>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</si>
  <si>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</si>
  <si>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</si>
  <si>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</si>
  <si>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</si>
  <si>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</si>
  <si>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</si>
  <si>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</si>
  <si>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</si>
  <si>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</si>
  <si>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</si>
  <si>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</si>
  <si>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</si>
  <si>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</si>
  <si>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</si>
  <si>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</si>
  <si>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</si>
  <si>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</si>
  <si>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</si>
  <si>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</si>
  <si>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</si>
  <si>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</si>
  <si>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</si>
  <si>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</si>
  <si>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</si>
  <si>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</si>
  <si>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</si>
  <si>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</si>
  <si>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</si>
  <si>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</si>
  <si>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</si>
  <si>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</si>
  <si>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</si>
  <si>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</si>
  <si>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</si>
  <si>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</si>
  <si>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</si>
  <si>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</si>
  <si>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</si>
  <si>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</si>
  <si>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</si>
  <si>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</si>
  <si>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</si>
  <si>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</si>
  <si>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</si>
  <si>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</si>
  <si>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</si>
  <si>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</si>
  <si>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</si>
  <si>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</si>
  <si>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</si>
  <si>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</si>
  <si>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</si>
  <si>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</si>
  <si>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</si>
  <si>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</si>
  <si>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</si>
  <si>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</si>
  <si>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</si>
  <si>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</si>
  <si>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</si>
  <si>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</si>
  <si>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</si>
  <si>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</si>
  <si>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</si>
  <si>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</si>
  <si>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</si>
  <si>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</si>
  <si>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</si>
  <si>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</si>
  <si>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</si>
  <si>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</si>
  <si>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</si>
  <si>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</si>
  <si>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</si>
  <si>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</si>
  <si>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</si>
  <si>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</si>
  <si>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</si>
  <si>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</si>
  <si>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</si>
  <si>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</si>
  <si>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</si>
  <si>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</si>
  <si>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</si>
  <si>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</si>
  <si>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</si>
  <si>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</si>
  <si>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</si>
  <si>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</si>
  <si>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</si>
  <si>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</si>
  <si>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</si>
  <si>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</si>
  <si>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</si>
  <si>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</si>
  <si>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</si>
  <si>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</si>
  <si>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</si>
  <si>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</si>
  <si>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</si>
  <si>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</si>
  <si>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</si>
  <si>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</si>
  <si>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</si>
  <si>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</si>
  <si>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</si>
  <si>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</si>
  <si>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</si>
  <si>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</si>
  <si>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</si>
  <si>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</si>
  <si>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</si>
  <si>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</si>
  <si>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</si>
  <si>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</si>
  <si>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</si>
  <si>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</si>
  <si>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</si>
  <si>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</si>
  <si>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</si>
  <si>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</si>
  <si>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</si>
  <si>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</si>
  <si>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</si>
  <si>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</si>
  <si>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</si>
  <si>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</si>
  <si>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</si>
  <si>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</si>
  <si>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</si>
  <si>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</si>
  <si>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</si>
  <si>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</si>
  <si>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</si>
  <si>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</si>
  <si>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</si>
  <si>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</si>
  <si>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</si>
  <si>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</si>
  <si>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</si>
  <si>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</si>
  <si>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</si>
  <si>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</si>
  <si>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</si>
  <si>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</si>
  <si>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</si>
  <si>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</si>
  <si>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</si>
  <si>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</si>
  <si>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</si>
  <si>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</si>
  <si>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</si>
  <si>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</si>
  <si>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</si>
  <si>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</si>
  <si>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</si>
  <si>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</si>
  <si>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</si>
  <si>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</si>
  <si>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</si>
  <si>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</si>
  <si>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</si>
  <si>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</si>
  <si>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</si>
  <si>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</si>
  <si>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</si>
  <si>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</si>
  <si>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</si>
  <si>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</si>
  <si>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</si>
  <si>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</si>
  <si>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</si>
  <si>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</si>
  <si>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</si>
  <si>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</si>
  <si>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</si>
  <si>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</si>
  <si>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</si>
  <si>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</si>
  <si>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</si>
  <si>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</si>
  <si>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</si>
  <si>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</si>
  <si>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</si>
  <si>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</si>
  <si>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</si>
  <si>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</si>
  <si>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</si>
  <si>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</si>
  <si>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</si>
  <si>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</si>
  <si>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</si>
  <si>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</si>
  <si>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</si>
  <si>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</si>
  <si>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</si>
  <si>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</si>
  <si>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</si>
  <si>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</si>
  <si>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</si>
  <si>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</si>
  <si>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</si>
  <si>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</si>
  <si>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</si>
  <si>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</si>
  <si>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</si>
  <si>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</si>
  <si>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</si>
  <si>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</si>
  <si>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</si>
  <si>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</si>
  <si>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</si>
  <si>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</si>
  <si>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</si>
  <si>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</si>
  <si>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</si>
  <si>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</si>
  <si>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</si>
  <si>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</si>
  <si>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</si>
  <si>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</si>
  <si>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</si>
  <si>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</si>
  <si>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</si>
  <si>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</si>
  <si>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</si>
  <si>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</si>
  <si>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</si>
  <si>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</si>
  <si>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</si>
  <si>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</si>
  <si>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</si>
  <si>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</si>
  <si>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</si>
  <si>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</si>
  <si>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</si>
  <si>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</si>
  <si>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</si>
  <si>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</si>
  <si>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</si>
  <si>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</si>
  <si>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</si>
  <si>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</si>
  <si>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</si>
  <si>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</si>
  <si>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</si>
  <si>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</si>
  <si>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</si>
  <si>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</si>
  <si>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</si>
  <si>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</si>
  <si>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</si>
  <si>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</si>
  <si>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</si>
  <si>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</si>
  <si>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</si>
  <si>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</si>
  <si>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</si>
  <si>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</si>
  <si>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</si>
  <si>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</si>
  <si>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</si>
  <si>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</si>
  <si>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</si>
  <si>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</si>
  <si>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</si>
  <si>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</si>
  <si>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</si>
  <si>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</si>
  <si>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</si>
  <si>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</si>
  <si>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</si>
  <si>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</si>
  <si>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</si>
  <si>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</si>
  <si>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</si>
  <si>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</si>
  <si>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</si>
  <si>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</si>
  <si>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</si>
  <si>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</si>
  <si>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</si>
  <si>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</si>
  <si>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</si>
  <si>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</si>
  <si>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</si>
  <si>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</si>
  <si>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</si>
  <si>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</si>
  <si>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</si>
  <si>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</si>
  <si>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</si>
  <si>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</si>
  <si>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</si>
  <si>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</si>
  <si>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</si>
  <si>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</si>
  <si>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</si>
  <si>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</si>
  <si>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</si>
  <si>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</si>
  <si>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</si>
  <si>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</si>
  <si>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</si>
  <si>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</si>
  <si>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</si>
  <si>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</si>
  <si>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</si>
  <si>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</si>
  <si>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</si>
  <si>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</si>
  <si>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</si>
  <si>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</si>
  <si>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</si>
  <si>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</si>
  <si>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</si>
  <si>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</si>
  <si>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</si>
  <si>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</si>
  <si>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</si>
  <si>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</si>
  <si>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</si>
  <si>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</si>
  <si>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</si>
  <si>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</si>
  <si>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</si>
  <si>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</si>
  <si>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</si>
  <si>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</si>
  <si>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</si>
  <si>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</si>
  <si>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</si>
  <si>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</si>
  <si>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</si>
  <si>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</si>
  <si>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</si>
  <si>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</si>
  <si>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</si>
  <si>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</si>
  <si>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</si>
  <si>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</si>
  <si>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</si>
  <si>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</si>
  <si>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</si>
  <si>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</si>
  <si>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</si>
  <si>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</si>
  <si>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</si>
  <si>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</si>
  <si>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</si>
  <si>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</si>
  <si>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</si>
  <si>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</si>
  <si>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</si>
  <si>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</si>
  <si>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</si>
  <si>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</si>
  <si>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</si>
  <si>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</si>
  <si>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</si>
  <si>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</si>
  <si>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</si>
  <si>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</si>
  <si>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</si>
  <si>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</si>
  <si>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</si>
  <si>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</si>
  <si>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</si>
  <si>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</si>
  <si>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</si>
  <si>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</si>
  <si>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</si>
  <si>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</si>
  <si>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</si>
  <si>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</si>
  <si>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</si>
  <si>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</si>
  <si>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</si>
  <si>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</si>
  <si>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</si>
  <si>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</si>
  <si>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</si>
  <si>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</si>
  <si>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</si>
  <si>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</si>
  <si>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</si>
  <si>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</si>
  <si>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</si>
  <si>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</si>
  <si>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</si>
  <si>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</si>
  <si>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</si>
  <si>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</si>
  <si>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</si>
  <si>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</si>
  <si>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</si>
  <si>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</si>
  <si>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</si>
  <si>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</si>
  <si>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</si>
  <si>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</si>
  <si>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</si>
  <si>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</si>
  <si>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</si>
  <si>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</si>
  <si>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</si>
  <si>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</si>
  <si>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</si>
  <si>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</si>
  <si>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</si>
  <si>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</si>
  <si>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</si>
  <si>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</si>
  <si>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</si>
  <si>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</si>
  <si>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</si>
  <si>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</si>
  <si>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</si>
  <si>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</si>
  <si>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</si>
  <si>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</si>
  <si>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</si>
  <si>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</si>
  <si>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</si>
  <si>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</si>
  <si>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</si>
  <si>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</si>
  <si>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</si>
  <si>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</si>
  <si>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</si>
  <si>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</si>
  <si>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</si>
  <si>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</si>
  <si>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</si>
  <si>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</si>
  <si>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</si>
  <si>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</si>
  <si>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</si>
  <si>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</si>
  <si>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</si>
  <si>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</si>
  <si>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</si>
  <si>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</si>
  <si>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</si>
  <si>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</si>
  <si>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</si>
  <si>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</si>
  <si>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</si>
  <si>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</si>
  <si>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</si>
  <si>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</si>
  <si>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</si>
  <si>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</si>
  <si>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</si>
  <si>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</si>
  <si>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</si>
  <si>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</si>
  <si>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</si>
  <si>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</si>
  <si>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</si>
  <si>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</si>
  <si>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</si>
  <si>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</si>
  <si>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</si>
  <si>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</si>
  <si>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</si>
  <si>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</si>
  <si>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</si>
  <si>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</si>
  <si>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</si>
  <si>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</si>
  <si>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</si>
  <si>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</si>
  <si>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</si>
  <si>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</si>
  <si>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</si>
  <si>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</si>
  <si>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</si>
  <si>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</si>
  <si>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</si>
  <si>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</si>
  <si>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</si>
  <si>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</si>
  <si>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</si>
  <si>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</si>
  <si>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</si>
  <si>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</si>
  <si>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</si>
  <si>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</si>
  <si>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</si>
  <si>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</si>
  <si>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</si>
  <si>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</si>
  <si>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</si>
  <si>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</si>
  <si>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</si>
  <si>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</si>
  <si>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</si>
  <si>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</si>
  <si>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</si>
  <si>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</si>
  <si>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</si>
  <si>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</si>
  <si>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</si>
  <si>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</si>
  <si>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</si>
  <si>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</si>
  <si>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</si>
  <si>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</si>
  <si>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</si>
  <si>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</si>
  <si>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</si>
  <si>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</si>
  <si>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</si>
  <si>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</si>
  <si>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</si>
  <si>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</si>
  <si>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</si>
  <si>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</si>
  <si>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</si>
  <si>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</si>
  <si>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</si>
  <si>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</si>
  <si>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</si>
  <si>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</si>
  <si>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</si>
  <si>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</si>
  <si>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</si>
  <si>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</si>
  <si>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</si>
  <si>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</si>
  <si>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</si>
  <si>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</si>
  <si>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</si>
  <si>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</si>
  <si>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</si>
  <si>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</si>
  <si>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</si>
  <si>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</si>
  <si>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</si>
  <si>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</si>
  <si>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</si>
  <si>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</si>
  <si>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</si>
  <si>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</si>
  <si>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</si>
  <si>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</si>
  <si>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</si>
  <si>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</si>
  <si>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</si>
  <si>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</si>
  <si>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</si>
  <si>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</si>
  <si>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</si>
  <si>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</si>
  <si>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</si>
  <si>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</si>
  <si>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</si>
  <si>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</si>
  <si>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</si>
  <si>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</si>
  <si>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</si>
  <si>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</si>
  <si>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</si>
  <si>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</si>
  <si>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</si>
  <si>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</si>
  <si>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</si>
  <si>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</si>
  <si>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</si>
  <si>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</si>
  <si>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</si>
  <si>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</si>
  <si>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</si>
  <si>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</si>
  <si>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</si>
  <si>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</si>
  <si>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</si>
  <si>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</si>
  <si>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</si>
  <si>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</si>
  <si>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</si>
  <si>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</si>
  <si>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</si>
  <si>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</si>
  <si>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</si>
  <si>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</si>
  <si>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</si>
  <si>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</si>
  <si>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</si>
  <si>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</si>
  <si>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</si>
  <si>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</si>
  <si>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</si>
  <si>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</si>
  <si>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</si>
  <si>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</si>
  <si>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</si>
  <si>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</si>
  <si>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</si>
  <si>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</si>
  <si>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</si>
  <si>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</si>
  <si>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</si>
  <si>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</si>
  <si>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</si>
  <si>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</si>
  <si>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</si>
  <si>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</si>
  <si>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</si>
  <si>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</si>
  <si>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</si>
  <si>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</si>
  <si>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</si>
  <si>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</si>
  <si>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</si>
  <si>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</si>
  <si>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</si>
  <si>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</si>
  <si>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</si>
  <si>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</si>
  <si>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</si>
  <si>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</si>
  <si>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</si>
  <si>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</si>
  <si>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</si>
  <si>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</si>
  <si>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</si>
  <si>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</si>
  <si>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</si>
  <si>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</si>
  <si>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</si>
  <si>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</si>
  <si>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</si>
  <si>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</si>
  <si>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</si>
  <si>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</si>
  <si>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</si>
  <si>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</si>
  <si>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</si>
  <si>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</si>
  <si>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</si>
  <si>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</si>
  <si>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</si>
  <si>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</si>
  <si>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</si>
  <si>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</si>
  <si>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</si>
  <si>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</si>
  <si>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</si>
  <si>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</si>
  <si>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</si>
  <si>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</si>
  <si>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</si>
  <si>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</si>
  <si>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</si>
  <si>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</si>
  <si>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</si>
  <si>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</si>
  <si>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</si>
  <si>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</si>
  <si>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</si>
  <si>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</si>
  <si>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</si>
  <si>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</si>
  <si>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</si>
  <si>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</si>
  <si>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</si>
  <si>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</si>
  <si>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</si>
  <si>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</si>
  <si>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</si>
  <si>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</si>
  <si>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</si>
  <si>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</si>
  <si>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</si>
  <si>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</si>
  <si>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</si>
  <si>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</si>
  <si>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</si>
  <si>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</si>
  <si>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</si>
  <si>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</si>
  <si>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</si>
  <si>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</si>
  <si>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</si>
  <si>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</si>
  <si>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</si>
  <si>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</si>
  <si>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</si>
  <si>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</si>
  <si>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</si>
  <si>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</si>
  <si>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</si>
  <si>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</si>
  <si>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</si>
  <si>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</si>
  <si>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</si>
  <si>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</si>
  <si>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</si>
  <si>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</si>
  <si>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</si>
  <si>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</si>
  <si>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</si>
  <si>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</si>
  <si>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</si>
  <si>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</si>
  <si>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</si>
  <si>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</si>
  <si>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</si>
  <si>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</si>
  <si>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</si>
  <si>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</si>
  <si>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</si>
  <si>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</si>
  <si>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</si>
  <si>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</si>
  <si>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</si>
  <si>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</si>
  <si>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</si>
  <si>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</si>
  <si>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</si>
  <si>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</si>
  <si>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</si>
  <si>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</si>
  <si>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</si>
  <si>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</si>
  <si>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</si>
  <si>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</si>
  <si>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</si>
  <si>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</si>
  <si>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</si>
  <si>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</si>
  <si>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</si>
  <si>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</si>
  <si>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</si>
  <si>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</si>
  <si>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</si>
  <si>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</si>
  <si>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</si>
  <si>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</si>
  <si>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</si>
  <si>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</si>
  <si>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</si>
  <si>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</si>
  <si>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</si>
  <si>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</si>
  <si>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</si>
  <si>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</si>
  <si>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</si>
  <si>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</si>
  <si>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</si>
  <si>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</si>
  <si>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</si>
  <si>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</si>
  <si>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</si>
  <si>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</si>
  <si>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</si>
  <si>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</si>
  <si>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</si>
  <si>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</si>
  <si>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</si>
  <si>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</si>
  <si>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</si>
  <si>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</si>
  <si>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</si>
  <si>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</si>
  <si>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</si>
  <si>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</si>
  <si>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</si>
  <si>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</si>
  <si>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</si>
  <si>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</si>
  <si>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</si>
  <si>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</si>
  <si>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</si>
  <si>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</si>
  <si>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</si>
  <si>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</si>
  <si>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</si>
  <si>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</si>
  <si>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</si>
  <si>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</si>
  <si>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</si>
  <si>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</si>
  <si>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</si>
  <si>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</si>
  <si>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</si>
  <si>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</si>
  <si>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</si>
  <si>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</si>
  <si>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</si>
  <si>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</si>
  <si>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</si>
  <si>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</si>
  <si>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</si>
  <si>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</si>
  <si>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</si>
  <si>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</si>
  <si>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</si>
  <si>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</si>
  <si>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</si>
  <si>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</si>
  <si>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</si>
  <si>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</si>
  <si>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</si>
  <si>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</si>
  <si>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</si>
  <si>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</si>
  <si>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</si>
  <si>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</si>
  <si>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</si>
  <si>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</si>
  <si>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</si>
  <si>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</si>
  <si>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</si>
  <si>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</si>
  <si>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</si>
  <si>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</si>
  <si>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</si>
  <si>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</si>
  <si>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</si>
  <si>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</si>
  <si>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</si>
  <si>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</si>
  <si>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</si>
  <si>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</si>
  <si>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</si>
  <si>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</si>
  <si>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</si>
  <si>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</si>
  <si>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</si>
  <si>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</si>
  <si>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</si>
  <si>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</si>
  <si>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</si>
  <si>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</si>
  <si>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</si>
  <si>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</si>
  <si>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</si>
  <si>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</si>
  <si>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</si>
  <si>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</si>
  <si>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</si>
  <si>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</si>
  <si>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</si>
  <si>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</si>
  <si>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</si>
  <si>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</si>
  <si>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</si>
  <si>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</si>
  <si>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</si>
  <si>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</si>
  <si>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</si>
  <si>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</si>
  <si>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</si>
  <si>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</si>
  <si>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</si>
  <si>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</si>
  <si>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</si>
  <si>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</si>
  <si>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</si>
  <si>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</si>
  <si>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</si>
  <si>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</si>
  <si>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</si>
  <si>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</si>
  <si>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</si>
  <si>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</si>
  <si>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</si>
  <si>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</si>
  <si>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</si>
  <si>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</si>
  <si>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</si>
  <si>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</si>
  <si>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</si>
  <si>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</si>
  <si>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</si>
  <si>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</si>
  <si>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</si>
  <si>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</si>
  <si>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</si>
  <si>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</si>
  <si>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</si>
  <si>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</si>
  <si>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</si>
  <si>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</si>
  <si>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</si>
  <si>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</si>
  <si>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</si>
  <si>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</si>
  <si>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</si>
  <si>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</si>
  <si>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</si>
  <si>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</si>
  <si>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</si>
  <si>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</si>
  <si>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</si>
  <si>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</si>
  <si>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</si>
  <si>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</si>
  <si>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</si>
  <si>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</si>
  <si>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</si>
  <si>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</si>
  <si>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</si>
  <si>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</si>
  <si>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</si>
  <si>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</si>
  <si>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</si>
  <si>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</si>
  <si>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</si>
  <si>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</si>
  <si>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</si>
  <si>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</si>
  <si>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</si>
  <si>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</si>
  <si>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</si>
  <si>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</si>
  <si>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</si>
  <si>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</si>
  <si>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</si>
  <si>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</si>
  <si>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</si>
  <si>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</si>
  <si>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</si>
  <si>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</si>
  <si>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</si>
  <si>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</si>
  <si>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</si>
  <si>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</si>
  <si>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</si>
  <si>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</si>
  <si>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</si>
  <si>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</si>
  <si>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</si>
  <si>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</si>
  <si>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</si>
  <si>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</si>
  <si>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</si>
  <si>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</si>
  <si>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</si>
  <si>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</si>
  <si>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</si>
  <si>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</si>
  <si>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</si>
  <si>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</si>
  <si>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</si>
  <si>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</si>
  <si>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</si>
  <si>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</si>
  <si>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</si>
  <si>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</si>
  <si>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</si>
  <si>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</si>
  <si>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</si>
  <si>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</si>
  <si>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</si>
  <si>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</si>
  <si>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</si>
  <si>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</si>
  <si>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</si>
  <si>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</si>
  <si>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</si>
  <si>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</si>
  <si>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</si>
  <si>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</si>
  <si>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</si>
  <si>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</si>
  <si>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</si>
  <si>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</si>
  <si>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</si>
  <si>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</si>
  <si>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</si>
  <si>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</si>
  <si>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</si>
  <si>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</si>
  <si>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</si>
  <si>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</si>
  <si>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</si>
  <si>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</si>
  <si>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</si>
  <si>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</si>
  <si>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</si>
  <si>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</si>
  <si>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</si>
  <si>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</si>
  <si>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</si>
  <si>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</si>
  <si>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</si>
  <si>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</si>
  <si>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</si>
  <si>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</si>
  <si>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</si>
  <si>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</si>
  <si>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</si>
  <si>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</si>
  <si>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</si>
  <si>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</si>
  <si>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</si>
  <si>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</si>
  <si>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</si>
  <si>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</si>
  <si>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</si>
  <si>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</si>
  <si>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</si>
  <si>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</si>
  <si>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</si>
  <si>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</si>
  <si>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</si>
  <si>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</si>
  <si>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</si>
  <si>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</si>
  <si>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</si>
  <si>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</si>
  <si>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</si>
  <si>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</si>
  <si>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</si>
  <si>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</si>
  <si>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</si>
  <si>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</si>
  <si>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</si>
  <si>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</si>
  <si>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</si>
  <si>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</si>
  <si>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</si>
  <si>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</si>
  <si>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</si>
  <si>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</si>
  <si>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</si>
  <si>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</si>
  <si>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</si>
  <si>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</si>
  <si>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</si>
  <si>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</si>
  <si>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</si>
  <si>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</si>
  <si>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</si>
  <si>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</si>
  <si>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</si>
  <si>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</si>
  <si>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</si>
  <si>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</si>
  <si>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</si>
  <si>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</si>
  <si>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</si>
  <si>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</si>
  <si>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</si>
  <si>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</si>
  <si>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</si>
  <si>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</si>
  <si>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</si>
  <si>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</si>
  <si>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</si>
  <si>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</si>
  <si>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</si>
  <si>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</si>
  <si>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</si>
  <si>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</si>
  <si>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</si>
  <si>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</si>
  <si>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</si>
  <si>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</si>
  <si>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</si>
  <si>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</si>
  <si>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</si>
  <si>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</si>
  <si>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</si>
  <si>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</si>
  <si>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</si>
  <si>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</si>
  <si>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</si>
  <si>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</si>
  <si>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</si>
  <si>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</si>
  <si>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</si>
  <si>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</si>
  <si>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</si>
  <si>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</si>
  <si>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</si>
  <si>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</si>
  <si>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</si>
  <si>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</si>
  <si>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</si>
  <si>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</si>
  <si>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</si>
  <si>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</si>
  <si>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</si>
  <si>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</si>
  <si>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</si>
  <si>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</si>
  <si>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</si>
  <si>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</si>
  <si>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</si>
  <si>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</si>
  <si>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</si>
  <si>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</si>
  <si>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</si>
  <si>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</si>
  <si>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</si>
  <si>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</si>
  <si>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</si>
  <si>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</si>
  <si>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</si>
  <si>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</si>
  <si>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</si>
  <si>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</si>
  <si>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</si>
  <si>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</si>
  <si>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</si>
  <si>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</si>
  <si>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</si>
  <si>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</si>
  <si>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</si>
  <si>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</si>
  <si>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</si>
  <si>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</si>
  <si>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</si>
  <si>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</si>
  <si>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</si>
  <si>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</si>
  <si>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</si>
  <si>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</si>
  <si>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</si>
  <si>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</si>
  <si>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</si>
  <si>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</si>
  <si>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</si>
  <si>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</si>
  <si>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</si>
  <si>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</si>
  <si>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</si>
  <si>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</si>
  <si>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</si>
  <si>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</si>
  <si>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</si>
  <si>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</si>
  <si>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</si>
  <si>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</si>
  <si>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</si>
  <si>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</si>
  <si>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</si>
  <si>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</si>
  <si>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</si>
  <si>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</si>
  <si>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</si>
  <si>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</si>
  <si>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</si>
  <si>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</si>
  <si>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</si>
  <si>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</si>
  <si>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</si>
  <si>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</si>
  <si>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</si>
  <si>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</si>
  <si>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</si>
  <si>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</si>
  <si>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</si>
  <si>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</si>
  <si>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</si>
  <si>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</si>
  <si>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</si>
  <si>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</si>
  <si>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</si>
  <si>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</si>
  <si>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</si>
  <si>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</si>
  <si>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</si>
  <si>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</si>
  <si>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</si>
  <si>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</si>
  <si>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</si>
  <si>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</si>
  <si>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</si>
  <si>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</si>
  <si>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</si>
  <si>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</si>
  <si>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</si>
  <si>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</si>
  <si>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</si>
  <si>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</si>
  <si>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</si>
  <si>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</si>
  <si>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</si>
  <si>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</si>
  <si>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</si>
  <si>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</si>
  <si>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</si>
  <si>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</si>
  <si>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</si>
  <si>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</si>
  <si>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</si>
  <si>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</si>
  <si>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</si>
  <si>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</si>
  <si>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</si>
  <si>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</si>
  <si>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</si>
  <si>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</si>
  <si>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</si>
  <si>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</si>
  <si>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</si>
  <si>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</si>
  <si>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</si>
  <si>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</si>
  <si>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</si>
  <si>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</si>
  <si>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</si>
  <si>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</si>
  <si>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</si>
  <si>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</si>
  <si>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</si>
  <si>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</si>
  <si>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</si>
  <si>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</si>
  <si>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</si>
  <si>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</si>
  <si>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</si>
  <si>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</si>
  <si>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</si>
  <si>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</si>
  <si>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</si>
  <si>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</si>
  <si>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</si>
  <si>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</si>
  <si>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</si>
  <si>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</si>
  <si>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</si>
  <si>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</si>
  <si>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</si>
  <si>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</si>
  <si>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</si>
  <si>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</si>
  <si>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</si>
  <si>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</si>
  <si>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</si>
  <si>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</si>
  <si>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</si>
  <si>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</si>
  <si>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</si>
  <si>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</si>
  <si>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</si>
  <si>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</si>
  <si>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</si>
  <si>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</si>
  <si>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</si>
  <si>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</si>
  <si>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</si>
  <si>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</si>
  <si>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</si>
  <si>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</si>
  <si>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</si>
  <si>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</si>
  <si>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</si>
  <si>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</si>
  <si>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</si>
  <si>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</si>
  <si>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</si>
  <si>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</si>
  <si>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</si>
  <si>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</si>
  <si>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</si>
  <si>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</si>
  <si>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</si>
  <si>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</si>
  <si>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</si>
  <si>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</si>
  <si>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</si>
  <si>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</si>
  <si>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</si>
  <si>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</si>
  <si>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</si>
  <si>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</si>
  <si>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</si>
  <si>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</si>
  <si>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</si>
  <si>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</si>
  <si>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</si>
  <si>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</si>
  <si>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</si>
  <si>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</si>
  <si>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</si>
  <si>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</si>
  <si>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</si>
  <si>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</si>
  <si>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</si>
  <si>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</si>
  <si>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</si>
  <si>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</si>
  <si>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</si>
  <si>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</si>
  <si>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</si>
  <si>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</si>
  <si>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</si>
  <si>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</si>
  <si>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</si>
  <si>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</si>
  <si>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</si>
  <si>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</si>
  <si>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</si>
  <si>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</si>
  <si>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</si>
  <si>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</si>
  <si>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</si>
  <si>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</si>
  <si>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</si>
  <si>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</si>
  <si>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</si>
  <si>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</si>
  <si>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</si>
  <si>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</si>
  <si>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</si>
  <si>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</si>
  <si>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</si>
  <si>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</si>
  <si>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</si>
  <si>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</si>
  <si>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</si>
  <si>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</si>
  <si>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</si>
  <si>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</si>
  <si>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</si>
  <si>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</si>
  <si>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</si>
  <si>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</si>
  <si>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</si>
  <si>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</si>
  <si>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</si>
  <si>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</si>
  <si>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</si>
  <si>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</si>
  <si>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</si>
  <si>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</si>
  <si>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</si>
  <si>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</si>
  <si>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</si>
  <si>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</si>
  <si>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</si>
  <si>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</si>
  <si>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</si>
  <si>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</si>
  <si>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</si>
  <si>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</si>
  <si>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</si>
  <si>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</si>
  <si>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</si>
  <si>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</si>
  <si>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</si>
  <si>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</si>
  <si>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</si>
  <si>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</si>
  <si>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</si>
  <si>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</si>
  <si>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</si>
  <si>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</si>
  <si>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</si>
  <si>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</si>
  <si>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</si>
  <si>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</si>
  <si>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</si>
  <si>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</si>
  <si>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</si>
  <si>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</si>
  <si>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</si>
  <si>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</si>
  <si>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</si>
  <si>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</si>
  <si>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</si>
  <si>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</si>
  <si>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</si>
  <si>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</si>
  <si>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</si>
  <si>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</si>
  <si>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</si>
  <si>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</si>
  <si>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</si>
  <si>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</si>
  <si>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</si>
  <si>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</si>
  <si>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</si>
  <si>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</si>
  <si>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</si>
  <si>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</si>
  <si>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</si>
  <si>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</si>
  <si>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</si>
  <si>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</si>
  <si>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</si>
  <si>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</si>
  <si>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</si>
  <si>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</si>
  <si>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</si>
  <si>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</si>
  <si>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</si>
  <si>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</si>
  <si>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</si>
  <si>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</si>
  <si>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</si>
  <si>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</si>
  <si>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</si>
  <si>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</si>
  <si>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</si>
  <si>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</si>
  <si>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</si>
  <si>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</si>
  <si>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</si>
  <si>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</si>
  <si>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</si>
  <si>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</si>
  <si>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</si>
  <si>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</si>
  <si>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</si>
  <si>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</si>
  <si>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</si>
  <si>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</si>
  <si>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</si>
  <si>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</si>
  <si>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</si>
  <si>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</si>
  <si>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</si>
  <si>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</si>
  <si>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</si>
  <si>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</si>
  <si>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</si>
  <si>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</si>
  <si>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</si>
  <si>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</si>
  <si>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</si>
  <si>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</si>
  <si>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</si>
  <si>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</si>
  <si>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</si>
  <si>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</si>
  <si>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</si>
  <si>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</si>
  <si>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</si>
  <si>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</si>
  <si>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</si>
  <si>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</si>
  <si>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</si>
  <si>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</si>
  <si>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</si>
  <si>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</si>
  <si>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</si>
  <si>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</si>
  <si>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</si>
  <si>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</si>
  <si>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</si>
  <si>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</si>
  <si>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</si>
  <si>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</si>
  <si>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</si>
  <si>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</si>
  <si>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</si>
  <si>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</si>
  <si>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</si>
  <si>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</si>
  <si>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</si>
  <si>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</si>
  <si>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</si>
  <si>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</si>
  <si>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</si>
  <si>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</si>
  <si>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</si>
  <si>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</si>
  <si>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</si>
  <si>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</si>
  <si>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</si>
  <si>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</si>
  <si>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</si>
  <si>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</si>
  <si>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</si>
  <si>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</si>
  <si>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</si>
  <si>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</si>
  <si>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</si>
  <si>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</si>
  <si>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</si>
  <si>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</si>
  <si>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</si>
  <si>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</si>
  <si>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</si>
  <si>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</si>
  <si>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</si>
  <si>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</si>
  <si>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</si>
  <si>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</si>
  <si>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</si>
  <si>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</si>
  <si>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</si>
  <si>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</si>
  <si>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</si>
  <si>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</si>
  <si>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</si>
  <si>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</si>
  <si>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</si>
  <si>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</si>
  <si>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</si>
  <si>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</si>
  <si>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</si>
  <si>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</si>
  <si>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</si>
  <si>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</si>
  <si>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</si>
  <si>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</si>
  <si>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</si>
  <si>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</si>
  <si>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</si>
  <si>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</si>
  <si>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</si>
  <si>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</si>
  <si>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</si>
  <si>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</si>
  <si>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</si>
  <si>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</si>
  <si>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</si>
  <si>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</si>
  <si>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</si>
  <si>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</si>
  <si>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</si>
  <si>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</si>
  <si>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</si>
  <si>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</si>
  <si>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</si>
  <si>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</si>
  <si>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</si>
  <si>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</si>
  <si>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</si>
  <si>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</si>
  <si>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</si>
  <si>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</si>
  <si>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</si>
  <si>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</si>
  <si>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</si>
  <si>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</si>
  <si>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</si>
  <si>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</si>
  <si>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</si>
  <si>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</si>
  <si>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</si>
  <si>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</si>
  <si>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</si>
  <si>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</si>
  <si>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</si>
  <si>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</si>
  <si>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</si>
  <si>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</si>
  <si>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</si>
  <si>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</si>
  <si>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</si>
  <si>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</si>
  <si>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</si>
  <si>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</si>
  <si>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</si>
  <si>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</si>
  <si>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</si>
  <si>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</si>
  <si>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</si>
  <si>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</si>
  <si>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</si>
  <si>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</si>
  <si>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</si>
  <si>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</si>
  <si>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</si>
  <si>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</si>
  <si>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</si>
  <si>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</si>
  <si>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</si>
  <si>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</si>
  <si>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</si>
  <si>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</si>
  <si>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</si>
  <si>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</si>
  <si>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</si>
  <si>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</si>
  <si>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</si>
  <si>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</si>
  <si>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</si>
  <si>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</si>
  <si>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</si>
  <si>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</si>
  <si>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</si>
  <si>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</si>
  <si>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</si>
  <si>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</si>
  <si>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</si>
  <si>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</si>
  <si>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</si>
  <si>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</si>
  <si>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</si>
  <si>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</si>
  <si>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</si>
  <si>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</si>
  <si>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</si>
  <si>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</si>
  <si>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</si>
  <si>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</si>
  <si>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</si>
  <si>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</si>
  <si>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</si>
  <si>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</si>
  <si>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</si>
  <si>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</si>
  <si>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</si>
  <si>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</si>
  <si>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</si>
  <si>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</si>
  <si>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</si>
  <si>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</si>
  <si>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</si>
  <si>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</si>
  <si>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</si>
  <si>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</si>
  <si>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</si>
  <si>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</si>
  <si>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</si>
  <si>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</si>
  <si>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</si>
  <si>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</si>
  <si>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</si>
  <si>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</si>
  <si>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</si>
  <si>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</si>
  <si>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</si>
  <si>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</si>
  <si>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</si>
  <si>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</si>
  <si>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</si>
  <si>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</si>
  <si>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</si>
  <si>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</si>
  <si>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</si>
  <si>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</si>
  <si>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</si>
  <si>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</si>
  <si>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</si>
  <si>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</si>
  <si>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</si>
  <si>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</si>
  <si>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</si>
  <si>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</si>
  <si>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</si>
  <si>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</si>
  <si>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</si>
  <si>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</si>
  <si>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</si>
  <si>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</si>
  <si>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</si>
  <si>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</si>
  <si>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</si>
  <si>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</si>
  <si>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</si>
  <si>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</si>
  <si>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</si>
  <si>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</si>
  <si>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</si>
  <si>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</si>
  <si>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</si>
  <si>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</si>
  <si>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</si>
  <si>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</si>
  <si>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</si>
  <si>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</si>
  <si>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</si>
  <si>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</si>
  <si>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</si>
  <si>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</si>
  <si>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</si>
  <si>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</si>
  <si>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</si>
  <si>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</si>
  <si>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</si>
  <si>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</si>
  <si>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</si>
  <si>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</si>
  <si>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</si>
  <si>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</si>
  <si>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</si>
  <si>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</si>
  <si>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</si>
  <si>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</si>
  <si>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</si>
  <si>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</si>
  <si>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</si>
  <si>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</si>
  <si>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</si>
  <si>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</si>
  <si>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</si>
  <si>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</si>
  <si>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</si>
  <si>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</si>
  <si>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</si>
  <si>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</si>
  <si>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</si>
  <si>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</si>
  <si>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</si>
  <si>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</si>
  <si>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</si>
  <si>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</si>
  <si>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</si>
  <si>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</si>
  <si>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</si>
  <si>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</si>
  <si>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</si>
  <si>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</si>
  <si>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</si>
  <si>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</si>
  <si>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</si>
  <si>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</si>
  <si>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</si>
  <si>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</si>
  <si>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</si>
  <si>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</si>
  <si>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</si>
  <si>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</si>
  <si>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</si>
  <si>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</si>
  <si>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</si>
  <si>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</si>
  <si>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</si>
  <si>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</si>
  <si>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</si>
  <si>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</si>
  <si>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</si>
  <si>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</si>
  <si>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</si>
  <si>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</si>
  <si>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</si>
  <si>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</si>
  <si>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</si>
  <si>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</si>
  <si>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</si>
  <si>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</si>
  <si>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</si>
  <si>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</si>
  <si>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</si>
  <si>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</si>
  <si>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</si>
  <si>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</si>
  <si>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</si>
  <si>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</si>
  <si>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</si>
  <si>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</si>
  <si>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</si>
  <si>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</si>
  <si>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</si>
  <si>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</si>
  <si>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</si>
  <si>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</si>
  <si>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</si>
  <si>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</si>
  <si>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</si>
  <si>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</si>
  <si>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</si>
  <si>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</si>
  <si>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</si>
  <si>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</si>
  <si>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</si>
  <si>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</si>
  <si>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</si>
  <si>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</si>
  <si>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</si>
  <si>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</si>
  <si>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</si>
  <si>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</si>
  <si>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</si>
  <si>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</si>
  <si>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</si>
  <si>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</si>
  <si>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</si>
  <si>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</si>
  <si>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</si>
  <si>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</si>
  <si>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</si>
  <si>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</si>
  <si>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</si>
  <si>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</si>
  <si>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</si>
  <si>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</si>
  <si>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</si>
  <si>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</si>
  <si>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</si>
  <si>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</si>
  <si>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</si>
  <si>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</si>
  <si>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</si>
  <si>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</si>
  <si>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</si>
  <si>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</si>
  <si>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</si>
  <si>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</si>
  <si>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</si>
  <si>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</si>
  <si>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</si>
  <si>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</si>
  <si>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</si>
  <si>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</si>
  <si>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</si>
  <si>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</si>
  <si>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</si>
  <si>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</si>
  <si>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</si>
  <si>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</si>
  <si>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</si>
  <si>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</si>
  <si>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</si>
  <si>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</si>
  <si>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</si>
  <si>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</si>
  <si>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</si>
  <si>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</si>
  <si>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</si>
  <si>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</si>
  <si>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</si>
  <si>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</si>
  <si>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</si>
  <si>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</si>
  <si>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</si>
  <si>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</si>
  <si>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</si>
  <si>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</si>
  <si>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</si>
  <si>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</si>
  <si>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</si>
  <si>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</si>
  <si>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</si>
  <si>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</si>
  <si>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</si>
  <si>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</si>
  <si>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</si>
  <si>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</si>
  <si>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</si>
  <si>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</si>
  <si>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</si>
  <si>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</si>
  <si>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</si>
  <si>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</si>
  <si>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</si>
  <si>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</si>
  <si>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</si>
  <si>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</si>
  <si>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</si>
  <si>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</si>
  <si>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</si>
  <si>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</si>
  <si>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</si>
  <si>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</si>
  <si>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</si>
  <si>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</si>
  <si>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</si>
  <si>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</si>
  <si>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</si>
  <si>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</si>
  <si>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</si>
  <si>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</si>
  <si>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</si>
  <si>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</si>
  <si>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</si>
  <si>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</si>
  <si>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</si>
  <si>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</si>
  <si>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</si>
  <si>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</si>
  <si>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</si>
  <si>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</si>
  <si>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</si>
  <si>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</si>
  <si>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</si>
  <si>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</si>
  <si>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</si>
  <si>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</si>
  <si>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</si>
  <si>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</si>
  <si>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</si>
  <si>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</si>
  <si>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</si>
  <si>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</si>
  <si>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</si>
  <si>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</si>
  <si>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</si>
  <si>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</si>
  <si>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</si>
  <si>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</si>
  <si>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</si>
  <si>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</si>
  <si>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</si>
  <si>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</si>
  <si>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</si>
  <si>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</si>
  <si>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</si>
  <si>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</si>
  <si>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</si>
  <si>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</si>
  <si>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</si>
  <si>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</si>
  <si>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</si>
  <si>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</si>
  <si>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</si>
  <si>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</si>
  <si>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</si>
  <si>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</si>
  <si>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</si>
  <si>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</si>
  <si>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</si>
  <si>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</si>
  <si>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</si>
  <si>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</si>
  <si>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</si>
  <si>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</si>
  <si>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</si>
  <si>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</si>
  <si>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</si>
  <si>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</si>
  <si>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</si>
  <si>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</si>
  <si>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</si>
  <si>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</si>
  <si>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</si>
  <si>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</si>
  <si>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</si>
  <si>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</si>
  <si>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</si>
  <si>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</si>
  <si>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</si>
  <si>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</si>
  <si>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</si>
  <si>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</si>
  <si>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</si>
  <si>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</si>
  <si>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</si>
  <si>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</si>
  <si>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</si>
  <si>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</si>
  <si>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</si>
  <si>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</si>
  <si>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</si>
  <si>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</si>
  <si>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</si>
  <si>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</si>
  <si>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</si>
  <si>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</si>
  <si>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</si>
  <si>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</si>
  <si>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</si>
  <si>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</si>
  <si>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</si>
  <si>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</si>
  <si>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</si>
  <si>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</si>
  <si>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</si>
  <si>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</si>
  <si>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</si>
  <si>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</si>
  <si>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</si>
  <si>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</si>
  <si>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</si>
  <si>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</si>
  <si>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</si>
  <si>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</si>
  <si>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</si>
  <si>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</si>
  <si>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</si>
  <si>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</si>
  <si>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</si>
  <si>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</si>
  <si>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</si>
  <si>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</si>
  <si>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</si>
  <si>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</si>
  <si>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</si>
  <si>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</si>
  <si>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</si>
  <si>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</si>
  <si>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</si>
  <si>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</si>
  <si>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</si>
  <si>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</si>
  <si>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</si>
  <si>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</si>
  <si>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</si>
  <si>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</si>
  <si>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</si>
  <si>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</si>
  <si>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</si>
  <si>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</si>
  <si>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</si>
  <si>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</si>
  <si>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</si>
  <si>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</si>
  <si>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</si>
  <si>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</si>
  <si>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</si>
  <si>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</si>
  <si>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</si>
  <si>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</si>
  <si>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</si>
  <si>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</si>
  <si>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</si>
  <si>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</si>
  <si>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</si>
  <si>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</si>
  <si>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</si>
  <si>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</si>
  <si>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</si>
  <si>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</si>
  <si>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</si>
  <si>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</si>
  <si>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</si>
  <si>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</si>
  <si>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</si>
  <si>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</si>
  <si>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</si>
  <si>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</si>
  <si>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</si>
  <si>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</si>
  <si>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</si>
  <si>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</si>
  <si>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</si>
  <si>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</si>
  <si>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</si>
  <si>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</si>
  <si>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</si>
  <si>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</si>
  <si>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</si>
  <si>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</si>
  <si>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</si>
  <si>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</si>
  <si>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</si>
  <si>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</si>
  <si>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</si>
  <si>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</si>
  <si>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</si>
  <si>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</si>
  <si>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</si>
  <si>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</si>
  <si>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</si>
  <si>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</si>
  <si>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</si>
  <si>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</si>
  <si>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</si>
  <si>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</si>
  <si>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</si>
  <si>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</si>
  <si>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</si>
  <si>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</si>
  <si>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</si>
  <si>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</si>
  <si>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</si>
  <si>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</si>
  <si>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</si>
  <si>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</si>
  <si>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</si>
  <si>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</si>
  <si>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</si>
  <si>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</si>
  <si>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</si>
  <si>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</si>
  <si>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</si>
  <si>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</si>
  <si>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</si>
  <si>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</si>
  <si>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</si>
  <si>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</si>
  <si>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</si>
  <si>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</si>
  <si>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</si>
  <si>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</si>
  <si>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</si>
  <si>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</si>
  <si>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</si>
  <si>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</si>
  <si>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</si>
  <si>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</si>
  <si>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</si>
  <si>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</si>
  <si>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</si>
  <si>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</si>
  <si>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</si>
  <si>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</si>
  <si>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</si>
  <si>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</si>
  <si>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</si>
  <si>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</si>
  <si>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</si>
  <si>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</si>
  <si>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</si>
  <si>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</si>
  <si>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</si>
  <si>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</si>
  <si>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</si>
  <si>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</si>
  <si>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</si>
  <si>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</si>
  <si>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</si>
  <si>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</si>
  <si>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</si>
  <si>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</si>
  <si>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</si>
  <si>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</si>
  <si>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</si>
  <si>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</si>
  <si>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</si>
  <si>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</si>
  <si>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</si>
  <si>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</si>
  <si>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</si>
  <si>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</si>
  <si>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</si>
  <si>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</si>
  <si>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</si>
  <si>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</si>
  <si>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</si>
  <si>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</si>
  <si>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</si>
  <si>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</si>
  <si>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</si>
  <si>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</si>
  <si>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</si>
  <si>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</si>
  <si>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</si>
  <si>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</si>
  <si>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</si>
  <si>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</si>
  <si>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</si>
  <si>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</si>
  <si>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</si>
  <si>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</si>
  <si>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</si>
  <si>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</si>
  <si>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</si>
  <si>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</si>
  <si>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</si>
  <si>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</si>
  <si>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</si>
  <si>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</si>
  <si>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</si>
  <si>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</si>
  <si>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</si>
  <si>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</si>
  <si>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</si>
  <si>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</si>
  <si>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</si>
  <si>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</si>
  <si>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</si>
  <si>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</si>
  <si>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</si>
  <si>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</si>
  <si>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</si>
  <si>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</si>
  <si>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</si>
  <si>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</si>
  <si>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</si>
  <si>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</si>
  <si>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</si>
  <si>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</si>
  <si>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</si>
  <si>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</si>
  <si>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</si>
  <si>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</si>
  <si>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</si>
  <si>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</si>
  <si>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</si>
  <si>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</si>
  <si>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</si>
  <si>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</si>
  <si>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</si>
  <si>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</si>
  <si>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</si>
  <si>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</si>
  <si>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</si>
  <si>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</si>
  <si>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</si>
  <si>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</si>
  <si>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</si>
  <si>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</si>
  <si>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</si>
  <si>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</si>
  <si>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</si>
  <si>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</si>
  <si>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</si>
  <si>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</si>
  <si>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</si>
  <si>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</si>
  <si>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</si>
  <si>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</si>
  <si>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</si>
  <si>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</si>
  <si>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</si>
  <si>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</si>
  <si>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</si>
  <si>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</si>
  <si>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</si>
  <si>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</si>
  <si>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</si>
  <si>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</si>
  <si>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</si>
  <si>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</si>
  <si>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</si>
  <si>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</si>
  <si>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</si>
  <si>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</si>
  <si>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</si>
  <si>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</si>
  <si>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</si>
  <si>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</si>
  <si>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</si>
  <si>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</si>
  <si>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</si>
  <si>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</si>
  <si>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</si>
  <si>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</si>
  <si>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</si>
  <si>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</si>
  <si>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</si>
  <si>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</si>
  <si>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</si>
  <si>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</si>
  <si>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</si>
  <si>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</si>
  <si>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</si>
  <si>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</si>
  <si>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</si>
  <si>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</si>
  <si>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</si>
  <si>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</si>
  <si>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</si>
  <si>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</si>
  <si>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</si>
  <si>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</si>
  <si>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</si>
  <si>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</si>
  <si>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</si>
  <si>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</si>
  <si>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</si>
  <si>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</si>
  <si>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</si>
  <si>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</si>
  <si>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</si>
  <si>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</si>
  <si>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</si>
  <si>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</si>
  <si>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</si>
  <si>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</si>
  <si>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</si>
  <si>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</si>
  <si>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</si>
  <si>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</si>
  <si>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</si>
  <si>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</si>
  <si>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</si>
  <si>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</si>
  <si>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</si>
  <si>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</si>
  <si>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</si>
  <si>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</si>
  <si>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</si>
  <si>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</si>
  <si>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</si>
  <si>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</si>
  <si>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</si>
  <si>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</si>
  <si>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</si>
  <si>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</si>
  <si>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</si>
  <si>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</si>
  <si>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</si>
  <si>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</si>
  <si>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</si>
  <si>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</si>
  <si>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</si>
  <si>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</si>
  <si>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</si>
  <si>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</si>
  <si>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</si>
  <si>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</si>
  <si>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</si>
  <si>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</si>
  <si>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</si>
  <si>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</si>
  <si>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</si>
  <si>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</si>
  <si>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</si>
  <si>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</si>
  <si>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</si>
  <si>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</si>
  <si>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</si>
  <si>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</si>
  <si>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</si>
  <si>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</si>
  <si>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</si>
  <si>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</si>
  <si>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</si>
  <si>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</si>
  <si>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</si>
  <si>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</si>
  <si>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</si>
  <si>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</si>
  <si>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</si>
  <si>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</si>
  <si>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</si>
  <si>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</si>
  <si>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</si>
  <si>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</si>
  <si>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</si>
  <si>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</si>
  <si>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</si>
  <si>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</si>
  <si>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</si>
  <si>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</si>
  <si>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</si>
  <si>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</si>
  <si>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</si>
  <si>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</si>
  <si>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</si>
  <si>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</si>
  <si>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</si>
  <si>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</si>
  <si>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</si>
  <si>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</si>
  <si>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</si>
  <si>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</si>
  <si>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</si>
  <si>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</si>
  <si>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</si>
  <si>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</si>
  <si>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</si>
  <si>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</si>
  <si>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</si>
  <si>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</si>
  <si>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</si>
  <si>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</si>
  <si>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</si>
  <si>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</si>
  <si>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</si>
  <si>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</si>
  <si>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</si>
  <si>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</si>
  <si>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</si>
  <si>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</si>
  <si>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</si>
  <si>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</si>
  <si>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</si>
  <si>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</si>
  <si>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</si>
  <si>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</si>
  <si>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</si>
  <si>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</si>
  <si>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</si>
  <si>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</si>
  <si>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</si>
  <si>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</si>
  <si>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</si>
  <si>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</si>
  <si>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</si>
  <si>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</si>
  <si>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</si>
  <si>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</si>
  <si>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</si>
  <si>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</si>
  <si>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</si>
  <si>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</si>
  <si>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</si>
  <si>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</si>
  <si>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</si>
  <si>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</si>
  <si>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</si>
  <si>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</si>
  <si>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</si>
  <si>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</si>
  <si>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</si>
  <si>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</si>
  <si>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</si>
  <si>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</si>
  <si>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</si>
  <si>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</si>
  <si>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</si>
  <si>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</si>
  <si>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</si>
  <si>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</si>
  <si>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</si>
  <si>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</si>
  <si>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</si>
  <si>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</si>
  <si>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</si>
  <si>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</si>
  <si>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</si>
  <si>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</si>
  <si>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</si>
  <si>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</si>
  <si>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</si>
  <si>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</si>
  <si>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</si>
  <si>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</si>
  <si>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</si>
  <si>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</si>
  <si>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</si>
  <si>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</si>
  <si>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</si>
  <si>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</si>
  <si>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</si>
  <si>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</si>
  <si>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</si>
  <si>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</si>
  <si>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</si>
  <si>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</si>
  <si>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</si>
  <si>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</si>
  <si>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</si>
  <si>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</si>
  <si>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</si>
  <si>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</si>
  <si>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</si>
  <si>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</si>
  <si>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</si>
  <si>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</si>
  <si>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</si>
  <si>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</si>
  <si>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</si>
  <si>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</si>
  <si>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</si>
  <si>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</si>
  <si>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</si>
  <si>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</si>
  <si>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</si>
  <si>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</si>
  <si>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</si>
  <si>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</si>
  <si>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</si>
  <si>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</si>
  <si>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</si>
  <si>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</si>
  <si>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</si>
  <si>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</si>
  <si>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</si>
  <si>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</si>
  <si>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</si>
  <si>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</si>
  <si>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</si>
  <si>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</si>
  <si>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</si>
  <si>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</si>
  <si>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</si>
  <si>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</si>
  <si>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</si>
  <si>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</si>
  <si>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</si>
  <si>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</si>
  <si>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</si>
  <si>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</si>
  <si>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</si>
  <si>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</si>
  <si>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</si>
  <si>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</si>
  <si>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</si>
  <si>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</si>
  <si>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</si>
  <si>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</si>
  <si>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</si>
  <si>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</si>
  <si>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</si>
  <si>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</si>
  <si>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</si>
  <si>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</si>
  <si>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</si>
  <si>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</si>
  <si>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</si>
  <si>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</si>
  <si>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</si>
  <si>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</si>
  <si>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</si>
  <si>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</si>
  <si>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</si>
  <si>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</si>
  <si>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</si>
  <si>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</si>
  <si>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</si>
  <si>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</si>
  <si>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</si>
  <si>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</si>
  <si>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</si>
  <si>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</si>
  <si>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</si>
  <si>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</si>
  <si>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</si>
  <si>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</si>
  <si>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</si>
  <si>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</si>
  <si>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</si>
  <si>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</si>
  <si>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</si>
  <si>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</si>
  <si>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</si>
  <si>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</si>
  <si>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</si>
  <si>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</si>
  <si>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</si>
  <si>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</si>
  <si>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</si>
  <si>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</si>
  <si>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</si>
  <si>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</si>
  <si>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</si>
  <si>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</si>
  <si>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</si>
  <si>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</si>
  <si>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</si>
  <si>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</si>
  <si>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</si>
  <si>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</si>
  <si>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</si>
  <si>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</si>
  <si>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</si>
  <si>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</si>
  <si>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</si>
  <si>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</si>
  <si>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</si>
  <si>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</si>
  <si>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</si>
  <si>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</si>
  <si>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</si>
  <si>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</si>
  <si>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</si>
  <si>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</si>
  <si>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</si>
  <si>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</si>
  <si>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</si>
  <si>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</si>
  <si>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</si>
  <si>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</si>
  <si>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</si>
  <si>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</si>
  <si>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</si>
  <si>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</si>
  <si>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</si>
  <si>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</si>
  <si>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</si>
  <si>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</si>
  <si>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</si>
  <si>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</si>
  <si>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</si>
  <si>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</si>
  <si>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</si>
  <si>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</si>
  <si>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</si>
  <si>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</si>
  <si>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</si>
  <si>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</si>
  <si>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</si>
  <si>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</si>
  <si>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</si>
  <si>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</si>
  <si>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</si>
  <si>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</si>
  <si>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</si>
  <si>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</si>
  <si>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</si>
  <si>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</si>
  <si>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</si>
  <si>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</si>
  <si>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</si>
  <si>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</si>
  <si>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</si>
  <si>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</si>
  <si>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</si>
  <si>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</si>
  <si>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</si>
  <si>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</si>
  <si>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</si>
  <si>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</si>
  <si>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</si>
  <si>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</si>
  <si>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</si>
  <si>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</si>
  <si>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</si>
  <si>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</si>
  <si>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</si>
  <si>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</si>
  <si>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</si>
  <si>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</si>
  <si>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</si>
  <si>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</si>
  <si>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</si>
  <si>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</si>
  <si>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</si>
  <si>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</si>
  <si>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</si>
  <si>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</si>
  <si>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</si>
  <si>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</si>
  <si>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</si>
  <si>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</si>
  <si>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</si>
  <si>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</si>
  <si>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</si>
  <si>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</si>
  <si>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</si>
  <si>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</si>
  <si>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</si>
  <si>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</si>
  <si>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</si>
  <si>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</si>
  <si>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</si>
  <si>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</si>
  <si>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</si>
  <si>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</si>
  <si>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</si>
  <si>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</si>
  <si>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</si>
  <si>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</si>
  <si>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</si>
  <si>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</si>
  <si>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</si>
  <si>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</si>
  <si>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</si>
  <si>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</si>
  <si>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</si>
  <si>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</si>
  <si>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</si>
  <si>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</si>
  <si>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</si>
  <si>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</si>
  <si>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</si>
  <si>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</si>
  <si>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</si>
  <si>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</si>
  <si>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</si>
  <si>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</si>
  <si>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</si>
  <si>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</si>
  <si>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</si>
  <si>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</si>
  <si>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</si>
  <si>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</si>
  <si>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</si>
  <si>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</si>
  <si>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</si>
  <si>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</si>
  <si>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</si>
  <si>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</si>
  <si>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</si>
  <si>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</si>
  <si>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</si>
  <si>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</si>
  <si>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</si>
  <si>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</si>
  <si>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</si>
  <si>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</si>
  <si>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</si>
  <si>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</si>
  <si>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</si>
  <si>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</si>
  <si>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</si>
  <si>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</si>
  <si>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</si>
  <si>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</si>
  <si>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</si>
  <si>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</si>
  <si>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</si>
  <si>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</si>
  <si>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</si>
  <si>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</si>
  <si>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</si>
  <si>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</si>
  <si>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</si>
  <si>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</si>
  <si>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</si>
  <si>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</si>
  <si>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</si>
  <si>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</si>
  <si>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</si>
  <si>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</si>
  <si>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</si>
  <si>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</si>
  <si>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</si>
  <si>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</si>
  <si>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</si>
  <si>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</si>
  <si>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</si>
  <si>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</si>
  <si>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</si>
  <si>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</si>
  <si>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</si>
  <si>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</si>
  <si>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</si>
  <si>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</si>
  <si>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</si>
  <si>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</si>
  <si>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</si>
  <si>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</si>
  <si>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</si>
  <si>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</si>
  <si>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</si>
  <si>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</si>
  <si>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</si>
  <si>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</si>
  <si>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</si>
  <si>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</si>
  <si>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</si>
  <si>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</si>
  <si>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</si>
  <si>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</si>
  <si>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</si>
  <si>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</si>
  <si>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</si>
  <si>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</si>
  <si>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</si>
  <si>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</si>
  <si>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</si>
  <si>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</si>
  <si>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</si>
  <si>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</si>
  <si>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</si>
  <si>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</si>
  <si>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</si>
  <si>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</si>
  <si>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</si>
  <si>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</si>
  <si>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</si>
  <si>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</si>
  <si>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</si>
  <si>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</si>
  <si>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</si>
  <si>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</si>
  <si>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</si>
  <si>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</si>
  <si>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</si>
  <si>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</si>
  <si>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</si>
  <si>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</si>
  <si>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</si>
  <si>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</si>
  <si>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</si>
  <si>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</si>
  <si>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</si>
  <si>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</si>
  <si>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</si>
  <si>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</si>
  <si>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</si>
  <si>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</si>
  <si>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</si>
  <si>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</si>
  <si>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</si>
  <si>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</si>
  <si>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</si>
  <si>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</si>
  <si>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</si>
  <si>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</si>
  <si>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</si>
  <si>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</si>
  <si>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</si>
  <si>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</si>
  <si>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</si>
  <si>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</si>
  <si>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</si>
  <si>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</si>
  <si>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</si>
  <si>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</si>
  <si>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</si>
  <si>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</si>
  <si>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</si>
  <si>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</si>
  <si>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</si>
  <si>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</si>
  <si>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</si>
  <si>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</si>
  <si>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</si>
  <si>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</si>
  <si>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</si>
  <si>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</si>
  <si>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</si>
  <si>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</si>
  <si>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</si>
  <si>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</si>
  <si>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</si>
  <si>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</si>
  <si>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</si>
  <si>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</si>
  <si>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</si>
  <si>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</si>
  <si>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</si>
  <si>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</si>
  <si>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</si>
  <si>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</si>
  <si>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</si>
  <si>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</si>
  <si>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</si>
  <si>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</si>
  <si>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</si>
  <si>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</si>
  <si>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</si>
  <si>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</si>
  <si>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</si>
  <si>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</si>
  <si>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</si>
  <si>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</si>
  <si>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</si>
  <si>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</si>
  <si>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</si>
  <si>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</si>
  <si>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</si>
  <si>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</si>
  <si>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</si>
  <si>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</si>
  <si>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</si>
  <si>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</si>
  <si>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</si>
  <si>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</si>
  <si>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</si>
  <si>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</si>
  <si>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</si>
  <si>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</si>
  <si>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</si>
  <si>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</si>
  <si>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</si>
  <si>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</si>
  <si>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</si>
  <si>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</si>
  <si>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</si>
  <si>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</si>
  <si>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</si>
  <si>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</si>
  <si>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</si>
  <si>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</si>
  <si>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</si>
  <si>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</si>
  <si>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</si>
  <si>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</si>
  <si>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</si>
  <si>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</si>
  <si>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</si>
  <si>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</si>
  <si>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</si>
  <si>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</si>
  <si>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</si>
  <si>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</si>
  <si>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</si>
  <si>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</si>
  <si>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</si>
  <si>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</si>
  <si>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</si>
  <si>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</si>
  <si>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</si>
  <si>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</si>
  <si>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</si>
  <si>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</si>
  <si>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</si>
  <si>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</si>
  <si>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</si>
  <si>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</si>
  <si>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</si>
  <si>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</si>
  <si>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</si>
  <si>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</si>
  <si>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</si>
  <si>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</si>
  <si>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</si>
  <si>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</si>
  <si>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</si>
  <si>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</si>
  <si>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</si>
  <si>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</si>
  <si>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</si>
  <si>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</si>
  <si>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</si>
  <si>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</si>
  <si>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</si>
  <si>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</si>
  <si>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</si>
  <si>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</si>
  <si>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</si>
  <si>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</si>
  <si>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</si>
  <si>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</si>
  <si>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</si>
  <si>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</si>
  <si>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</si>
  <si>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</si>
  <si>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</si>
  <si>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</si>
  <si>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</si>
  <si>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</si>
  <si>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</si>
  <si>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</si>
  <si>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</si>
  <si>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</si>
  <si>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</si>
  <si>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</si>
  <si>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</si>
  <si>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</si>
  <si>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</si>
  <si>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</si>
  <si>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</si>
  <si>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</si>
  <si>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</si>
  <si>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</si>
  <si>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</si>
  <si>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</si>
  <si>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</si>
  <si>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</si>
  <si>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</si>
  <si>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</si>
  <si>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</si>
  <si>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</si>
  <si>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</si>
  <si>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</si>
  <si>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</si>
  <si>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</si>
  <si>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</si>
  <si>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</si>
  <si>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</si>
  <si>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</si>
  <si>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</si>
  <si>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</si>
  <si>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</si>
  <si>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</si>
  <si>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</si>
  <si>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</si>
  <si>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</si>
  <si>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</si>
  <si>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</si>
  <si>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</si>
  <si>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</si>
  <si>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</si>
  <si>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</si>
  <si>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</si>
  <si>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</si>
  <si>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</si>
  <si>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</si>
  <si>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</si>
  <si>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</si>
  <si>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</si>
  <si>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</si>
  <si>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</si>
  <si>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</si>
  <si>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</si>
  <si>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</si>
  <si>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</si>
  <si>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</si>
  <si>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</si>
  <si>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</si>
  <si>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</si>
  <si>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</si>
  <si>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</si>
  <si>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</si>
  <si>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</si>
  <si>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</si>
  <si>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</si>
  <si>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</si>
  <si>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</si>
  <si>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</si>
  <si>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</si>
  <si>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</si>
  <si>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</si>
  <si>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</si>
  <si>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</si>
  <si>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</si>
  <si>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</si>
  <si>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</si>
  <si>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</si>
  <si>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</si>
  <si>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</si>
  <si>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</si>
  <si>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</si>
  <si>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</si>
  <si>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</si>
  <si>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</si>
  <si>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</si>
  <si>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</si>
  <si>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</si>
  <si>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</si>
  <si>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</si>
  <si>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</si>
  <si>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</si>
  <si>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</si>
  <si>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</si>
  <si>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</si>
  <si>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</si>
  <si>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</si>
  <si>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</si>
  <si>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</si>
  <si>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</si>
  <si>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</si>
  <si>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</si>
  <si>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</si>
  <si>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</si>
  <si>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</si>
  <si>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</si>
  <si>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</si>
  <si>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</si>
  <si>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</si>
  <si>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</si>
  <si>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</si>
  <si>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</si>
  <si>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</si>
  <si>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</si>
  <si>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</si>
  <si>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</si>
  <si>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</si>
  <si>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</si>
  <si>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</si>
  <si>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</si>
  <si>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</si>
  <si>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</si>
  <si>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</si>
  <si>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</si>
  <si>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</si>
  <si>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</si>
  <si>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</si>
  <si>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</si>
  <si>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</si>
  <si>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</si>
  <si>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</si>
  <si>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</si>
  <si>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</si>
  <si>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</si>
  <si>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</si>
  <si>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</si>
  <si>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</si>
  <si>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</si>
  <si>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</si>
  <si>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</si>
  <si>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</si>
  <si>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</si>
  <si>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</si>
  <si>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</si>
  <si>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</si>
  <si>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</si>
  <si>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</si>
  <si>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</si>
  <si>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</si>
  <si>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</si>
  <si>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</si>
  <si>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</si>
  <si>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</si>
  <si>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</si>
  <si>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</si>
  <si>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</si>
  <si>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</si>
  <si>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</si>
  <si>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</si>
  <si>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</si>
  <si>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</si>
  <si>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</si>
  <si>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</si>
  <si>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</si>
  <si>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</si>
  <si>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</si>
  <si>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</si>
  <si>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</si>
  <si>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</si>
  <si>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</si>
  <si>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</si>
  <si>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</si>
  <si>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</si>
  <si>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</si>
  <si>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</si>
  <si>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</si>
  <si>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</si>
  <si>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</si>
  <si>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</si>
  <si>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</si>
  <si>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</si>
  <si>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</si>
  <si>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</si>
  <si>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</si>
  <si>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</si>
  <si>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</si>
  <si>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</si>
  <si>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</si>
  <si>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</si>
  <si>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</si>
  <si>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</si>
  <si>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</si>
  <si>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</si>
  <si>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</si>
  <si>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</si>
  <si>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</si>
  <si>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</si>
  <si>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</si>
  <si>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</si>
  <si>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</si>
  <si>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</si>
  <si>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</si>
  <si>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</si>
  <si>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</si>
  <si>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</si>
  <si>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</si>
  <si>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</si>
  <si>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</si>
  <si>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</si>
  <si>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</si>
  <si>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</si>
  <si>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</si>
  <si>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</si>
  <si>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</si>
  <si>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</si>
  <si>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</si>
  <si>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</si>
  <si>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</si>
  <si>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</si>
  <si>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</si>
  <si>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</si>
  <si>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</si>
  <si>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</si>
  <si>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</si>
  <si>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</si>
  <si>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</si>
  <si>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</si>
  <si>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</si>
  <si>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</si>
  <si>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</si>
  <si>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</si>
  <si>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</si>
  <si>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</si>
  <si>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</si>
  <si>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</si>
  <si>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</si>
  <si>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</si>
  <si>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</si>
  <si>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</si>
  <si>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</si>
  <si>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</si>
  <si>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</si>
  <si>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</si>
  <si>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</si>
  <si>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</si>
  <si>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</si>
  <si>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</si>
  <si>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</si>
  <si>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</si>
  <si>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</si>
  <si>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</si>
  <si>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</si>
  <si>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</si>
  <si>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</si>
  <si>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</si>
  <si>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</si>
  <si>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</si>
  <si>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</si>
  <si>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</si>
  <si>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</si>
  <si>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</si>
  <si>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</si>
  <si>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</si>
  <si>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</si>
  <si>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</si>
  <si>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</si>
  <si>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</si>
  <si>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</si>
  <si>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</si>
  <si>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</si>
  <si>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</si>
  <si>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</si>
  <si>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</si>
  <si>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</si>
  <si>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</si>
  <si>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</si>
  <si>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</si>
  <si>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</si>
  <si>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</si>
  <si>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</si>
  <si>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</si>
  <si>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</si>
  <si>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</si>
  <si>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</si>
  <si>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</si>
  <si>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</si>
  <si>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</si>
  <si>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</si>
  <si>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</si>
  <si>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</si>
  <si>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</si>
  <si>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</si>
  <si>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</si>
  <si>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</si>
  <si>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</si>
  <si>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</si>
  <si>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</si>
  <si>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</si>
  <si>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</si>
  <si>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</si>
  <si>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</si>
  <si>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</si>
  <si>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</si>
  <si>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</si>
  <si>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</si>
  <si>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</si>
  <si>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</si>
  <si>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</si>
  <si>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</si>
  <si>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</si>
  <si>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</si>
  <si>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</si>
  <si>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</si>
  <si>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</si>
  <si>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</si>
  <si>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</si>
  <si>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</si>
  <si>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</si>
  <si>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</si>
  <si>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</si>
  <si>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</si>
  <si>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</si>
  <si>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</si>
  <si>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</si>
  <si>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</si>
  <si>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</si>
  <si>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</si>
  <si>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</si>
  <si>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</si>
  <si>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</si>
  <si>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</si>
  <si>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</si>
  <si>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</si>
  <si>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</si>
  <si>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</si>
  <si>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</si>
  <si>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</si>
  <si>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</si>
  <si>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</si>
  <si>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</si>
  <si>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</si>
  <si>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</si>
  <si>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</si>
  <si>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</si>
  <si>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</si>
  <si>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</si>
  <si>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</si>
  <si>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</si>
  <si>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</si>
  <si>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</si>
  <si>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</si>
  <si>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</si>
  <si>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</si>
  <si>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</si>
  <si>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</si>
  <si>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</si>
  <si>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</si>
  <si>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</si>
  <si>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</si>
  <si>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</si>
  <si>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</si>
  <si>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</si>
  <si>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</si>
  <si>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</si>
  <si>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</si>
  <si>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</si>
  <si>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</si>
  <si>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</si>
  <si>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</si>
  <si>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</si>
  <si>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</si>
  <si>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</si>
  <si>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</si>
  <si>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</si>
  <si>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</si>
  <si>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</si>
  <si>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</si>
  <si>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</si>
  <si>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</si>
  <si>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</si>
  <si>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</si>
  <si>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</si>
  <si>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</si>
  <si>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</si>
  <si>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</si>
  <si>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</si>
  <si>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</si>
  <si>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</si>
  <si>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</si>
  <si>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</si>
  <si>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</si>
  <si>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</si>
  <si>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</si>
  <si>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</si>
  <si>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</si>
  <si>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</si>
  <si>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</si>
  <si>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</si>
  <si>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</si>
  <si>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</si>
  <si>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</si>
  <si>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</si>
  <si>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</si>
  <si>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</si>
  <si>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</si>
  <si>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</si>
  <si>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</si>
  <si>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</si>
  <si>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</si>
  <si>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</si>
  <si>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</si>
  <si>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</si>
  <si>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</si>
  <si>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</si>
  <si>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</si>
  <si>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</si>
  <si>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</si>
  <si>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</si>
  <si>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</si>
  <si>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</si>
  <si>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</si>
  <si>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</si>
  <si>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</si>
  <si>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</si>
  <si>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</si>
  <si>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</si>
  <si>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</si>
  <si>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</si>
  <si>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</si>
  <si>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</si>
  <si>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</si>
  <si>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</si>
  <si>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</si>
  <si>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</si>
  <si>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</si>
  <si>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</si>
  <si>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</si>
  <si>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</si>
  <si>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</si>
  <si>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</si>
  <si>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</si>
  <si>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</si>
  <si>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</si>
  <si>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</si>
  <si>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</si>
  <si>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</si>
  <si>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</si>
  <si>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</si>
  <si>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</si>
  <si>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</si>
  <si>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</si>
  <si>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</si>
  <si>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</si>
  <si>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</si>
  <si>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</si>
  <si>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</si>
  <si>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</si>
  <si>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</si>
  <si>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</si>
  <si>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</si>
  <si>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</si>
  <si>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</si>
  <si>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</si>
  <si>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</si>
  <si>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</si>
  <si>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</si>
  <si>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</si>
  <si>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</si>
  <si>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</si>
  <si>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</si>
  <si>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</si>
  <si>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</si>
  <si>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</si>
  <si>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</si>
  <si>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</si>
  <si>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</si>
  <si>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</si>
  <si>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</si>
  <si>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</si>
  <si>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</si>
  <si>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</si>
  <si>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</si>
  <si>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</si>
  <si>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</si>
  <si>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</si>
  <si>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</si>
  <si>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</si>
  <si>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</si>
  <si>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</si>
  <si>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</si>
  <si>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</si>
  <si>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</si>
  <si>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</si>
  <si>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</si>
  <si>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</si>
  <si>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</si>
  <si>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</si>
  <si>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</si>
  <si>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</si>
  <si>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</si>
  <si>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</si>
  <si>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</si>
  <si>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</si>
  <si>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</si>
  <si>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</si>
  <si>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</si>
  <si>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</si>
  <si>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</si>
  <si>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</si>
  <si>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</si>
  <si>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</si>
  <si>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</si>
  <si>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</si>
  <si>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</si>
  <si>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</si>
  <si>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</si>
  <si>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</si>
  <si>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</si>
  <si>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</si>
  <si>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</si>
  <si>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</si>
  <si>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</si>
  <si>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</si>
  <si>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</si>
  <si>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</si>
  <si>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</si>
  <si>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</si>
  <si>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</si>
  <si>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</si>
  <si>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</si>
  <si>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</si>
  <si>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</si>
  <si>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</si>
  <si>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</si>
  <si>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</si>
  <si>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</si>
  <si>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</si>
  <si>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</si>
  <si>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</si>
  <si>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</si>
  <si>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</si>
  <si>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</si>
  <si>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</si>
  <si>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</si>
  <si>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</si>
  <si>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</si>
  <si>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</si>
  <si>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</si>
  <si>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</si>
  <si>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</si>
  <si>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</si>
  <si>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</si>
  <si>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</si>
  <si>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</si>
  <si>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</si>
  <si>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</si>
  <si>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</si>
  <si>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</si>
  <si>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</si>
  <si>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</si>
  <si>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</si>
  <si>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</si>
  <si>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</si>
  <si>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</si>
  <si>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</si>
  <si>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</si>
  <si>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</si>
  <si>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</si>
  <si>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</si>
  <si>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</si>
  <si>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</si>
  <si>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</si>
  <si>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</si>
  <si>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</si>
  <si>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</si>
  <si>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</si>
  <si>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</si>
  <si>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</si>
  <si>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</si>
  <si>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</si>
  <si>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</si>
  <si>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</si>
  <si>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</si>
  <si>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</si>
  <si>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</si>
  <si>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</si>
  <si>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</si>
  <si>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</si>
  <si>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</si>
  <si>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</si>
  <si>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</si>
  <si>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</si>
  <si>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</si>
  <si>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</si>
  <si>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</si>
  <si>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</si>
  <si>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</si>
  <si>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</si>
  <si>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</si>
  <si>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</si>
  <si>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</si>
  <si>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</si>
  <si>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</si>
  <si>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</si>
  <si>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</si>
  <si>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</si>
  <si>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</si>
  <si>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</si>
  <si>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</si>
  <si>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</si>
  <si>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</si>
  <si>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</si>
  <si>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</si>
  <si>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</si>
  <si>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</si>
  <si>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</si>
  <si>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</si>
  <si>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</si>
  <si>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</si>
  <si>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</si>
  <si>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</si>
  <si>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</si>
  <si>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</si>
  <si>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</si>
  <si>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</si>
  <si>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</si>
  <si>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</si>
  <si>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</si>
  <si>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</si>
  <si>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</si>
  <si>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</si>
  <si>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</si>
  <si>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</si>
  <si>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</si>
  <si>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</si>
  <si>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</si>
  <si>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</si>
  <si>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</si>
  <si>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</si>
  <si>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</si>
  <si>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</si>
  <si>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</si>
  <si>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</si>
  <si>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</si>
  <si>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</si>
  <si>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</si>
  <si>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</si>
  <si>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</si>
  <si>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</si>
  <si>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</si>
  <si>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</si>
  <si>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</si>
  <si>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</si>
  <si>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</si>
  <si>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</si>
  <si>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</si>
  <si>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</si>
  <si>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</si>
  <si>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</si>
  <si>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</si>
  <si>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</si>
  <si>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</si>
  <si>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</si>
  <si>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</si>
  <si>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</si>
  <si>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</si>
  <si>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</si>
  <si>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</si>
  <si>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</si>
  <si>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</si>
  <si>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</si>
  <si>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</si>
  <si>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</si>
  <si>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</si>
  <si>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</si>
  <si>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</si>
  <si>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</si>
  <si>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</si>
  <si>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</si>
  <si>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</si>
  <si>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</si>
  <si>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</si>
  <si>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</si>
  <si>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</si>
  <si>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</si>
  <si>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</si>
  <si>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</si>
  <si>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</si>
  <si>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</si>
  <si>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</si>
  <si>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</si>
  <si>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</si>
  <si>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</si>
  <si>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</si>
  <si>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</si>
  <si>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</si>
  <si>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</si>
  <si>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</si>
  <si>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</si>
  <si>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</si>
  <si>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</si>
  <si>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</si>
  <si>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</si>
  <si>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</si>
  <si>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</si>
  <si>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</si>
  <si>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</si>
  <si>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</si>
  <si>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</si>
  <si>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</si>
  <si>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</si>
  <si>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</si>
  <si>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</si>
  <si>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</si>
  <si>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</si>
  <si>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</si>
  <si>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</si>
  <si>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</si>
  <si>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</si>
  <si>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</si>
  <si>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</si>
  <si>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</si>
  <si>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</si>
  <si>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</si>
  <si>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</si>
  <si>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</si>
  <si>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</si>
  <si>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</si>
  <si>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</si>
  <si>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</si>
  <si>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</si>
  <si>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</si>
  <si>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</si>
  <si>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</si>
  <si>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</si>
  <si>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</si>
  <si>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</si>
  <si>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</si>
  <si>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</si>
  <si>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</si>
  <si>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</si>
  <si>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</si>
  <si>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</si>
  <si>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</si>
  <si>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</si>
  <si>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</si>
  <si>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</si>
  <si>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</si>
  <si>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</si>
  <si>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</si>
  <si>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</si>
  <si>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</si>
  <si>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</si>
  <si>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</si>
  <si>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</si>
  <si>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</si>
  <si>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</si>
  <si>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</si>
  <si>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</si>
  <si>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</si>
  <si>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</si>
  <si>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</si>
  <si>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</si>
  <si>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</si>
  <si>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</si>
  <si>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</si>
  <si>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</si>
  <si>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</si>
  <si>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</si>
  <si>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</si>
  <si>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</si>
  <si>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</si>
  <si>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</si>
  <si>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</si>
  <si>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</si>
  <si>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</si>
  <si>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</si>
  <si>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</si>
  <si>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</si>
  <si>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</si>
  <si>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</si>
  <si>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</si>
  <si>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</si>
  <si>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</si>
  <si>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</si>
  <si>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</si>
  <si>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</si>
  <si>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</si>
  <si>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</si>
  <si>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</si>
  <si>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</si>
  <si>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</si>
  <si>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</si>
  <si>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</si>
  <si>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</si>
  <si>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</si>
  <si>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</si>
  <si>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</si>
  <si>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</si>
  <si>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</si>
  <si>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</si>
  <si>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</si>
  <si>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</si>
  <si>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</si>
  <si>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</si>
  <si>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</si>
  <si>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</si>
  <si>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</si>
  <si>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</si>
  <si>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</si>
  <si>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</si>
  <si>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</si>
  <si>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</si>
  <si>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</si>
  <si>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</si>
  <si>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</si>
  <si>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</si>
  <si>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</si>
  <si>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</si>
  <si>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</si>
  <si>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</si>
  <si>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</si>
  <si>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</si>
  <si>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</si>
  <si>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</si>
  <si>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</si>
  <si>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</si>
  <si>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</si>
  <si>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</si>
  <si>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</si>
  <si>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</si>
  <si>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</si>
  <si>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</si>
  <si>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</si>
  <si>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</si>
  <si>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</si>
  <si>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</si>
  <si>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</si>
  <si>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</si>
  <si>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</si>
  <si>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</si>
  <si>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</si>
  <si>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</si>
  <si>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</si>
  <si>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</si>
  <si>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</si>
  <si>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</si>
  <si>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</si>
  <si>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</si>
  <si>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</si>
  <si>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</si>
  <si>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</si>
  <si>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</si>
  <si>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</si>
  <si>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</si>
  <si>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</si>
  <si>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</si>
  <si>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</si>
  <si>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</si>
  <si>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</si>
  <si>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</si>
  <si>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</si>
  <si>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</si>
  <si>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</si>
  <si>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</si>
  <si>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</si>
  <si>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</si>
  <si>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</si>
  <si>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</si>
  <si>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</si>
  <si>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</si>
  <si>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</si>
  <si>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</si>
  <si>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</si>
  <si>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</si>
  <si>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</si>
  <si>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</si>
  <si>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</si>
  <si>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</si>
  <si>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</si>
  <si>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</si>
  <si>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</si>
  <si>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</si>
  <si>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</si>
  <si>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</si>
  <si>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</si>
  <si>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</si>
  <si>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</si>
  <si>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</si>
  <si>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</si>
  <si>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</si>
  <si>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</si>
  <si>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</si>
  <si>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</si>
  <si>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</si>
  <si>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</si>
  <si>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</si>
  <si>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</si>
  <si>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</si>
  <si>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</si>
  <si>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</si>
  <si>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</si>
  <si>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</si>
  <si>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</si>
  <si>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</si>
  <si>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</si>
  <si>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</si>
  <si>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</si>
  <si>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</si>
  <si>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</si>
  <si>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</si>
  <si>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</si>
  <si>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</si>
  <si>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</si>
  <si>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</si>
  <si>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</si>
  <si>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</si>
  <si>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</si>
  <si>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</si>
  <si>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</si>
  <si>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</si>
  <si>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</si>
  <si>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</si>
  <si>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</si>
  <si>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</si>
  <si>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</si>
  <si>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</si>
  <si>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</si>
  <si>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</si>
  <si>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</si>
  <si>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</si>
  <si>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</si>
  <si>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</si>
  <si>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</si>
  <si>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</si>
  <si>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</si>
  <si>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</si>
  <si>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</si>
  <si>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</si>
  <si>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</si>
  <si>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</si>
  <si>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</si>
  <si>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</si>
  <si>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</si>
  <si>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</si>
  <si>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</si>
  <si>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</si>
  <si>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</si>
  <si>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</si>
  <si>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</si>
  <si>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</si>
  <si>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</si>
  <si>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</si>
  <si>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</si>
  <si>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</si>
  <si>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</si>
  <si>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</si>
  <si>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</si>
  <si>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</si>
  <si>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</si>
  <si>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</si>
  <si>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</si>
  <si>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</si>
  <si>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</si>
  <si>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</si>
  <si>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</si>
  <si>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</si>
  <si>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</si>
  <si>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</si>
  <si>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</si>
  <si>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</si>
  <si>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</si>
  <si>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</si>
  <si>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</si>
  <si>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</si>
  <si>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</si>
  <si>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</si>
  <si>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</si>
  <si>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</si>
  <si>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</si>
  <si>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</si>
  <si>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</si>
  <si>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</si>
  <si>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</si>
  <si>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</si>
  <si>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</si>
  <si>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</si>
  <si>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</si>
  <si>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</si>
  <si>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</si>
  <si>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</si>
  <si>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</si>
  <si>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</si>
  <si>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</si>
  <si>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</si>
  <si>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</si>
  <si>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</si>
  <si>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</si>
  <si>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</si>
  <si>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</si>
  <si>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</si>
  <si>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</si>
  <si>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</si>
  <si>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</si>
  <si>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</si>
  <si>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</si>
  <si>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</si>
  <si>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</si>
  <si>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</si>
  <si>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</si>
  <si>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</si>
  <si>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</si>
  <si>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</si>
  <si>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</si>
  <si>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</si>
  <si>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</si>
  <si>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</si>
  <si>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</si>
  <si>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</si>
  <si>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</si>
  <si>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</si>
  <si>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</si>
  <si>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</si>
  <si>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</si>
  <si>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</si>
  <si>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</si>
  <si>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</si>
  <si>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</si>
  <si>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</si>
  <si>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</si>
  <si>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</si>
  <si>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</si>
  <si>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</si>
  <si>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</si>
  <si>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</si>
  <si>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</si>
  <si>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</si>
  <si>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</si>
  <si>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</si>
  <si>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</si>
  <si>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</si>
  <si>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</si>
  <si>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</si>
  <si>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</si>
  <si>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</si>
  <si>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</si>
  <si>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</si>
  <si>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</si>
  <si>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</si>
  <si>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</si>
  <si>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</si>
  <si>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</si>
  <si>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</si>
  <si>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</si>
  <si>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</si>
  <si>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</si>
  <si>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</si>
  <si>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</si>
  <si>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</si>
  <si>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</si>
  <si>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</si>
  <si>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</si>
  <si>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</si>
  <si>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</si>
  <si>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</si>
  <si>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</si>
  <si>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</si>
  <si>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</si>
  <si>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</si>
  <si>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</si>
  <si>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</si>
  <si>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</si>
  <si>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</si>
  <si>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</si>
  <si>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</si>
  <si>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</si>
  <si>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</si>
  <si>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</si>
  <si>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</si>
  <si>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</si>
  <si>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</si>
  <si>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</si>
  <si>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</si>
  <si>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</si>
  <si>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</si>
  <si>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</si>
  <si>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</si>
  <si>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</si>
  <si>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</si>
  <si>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</si>
  <si>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</si>
  <si>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</si>
  <si>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</si>
  <si>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</si>
  <si>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</si>
  <si>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</si>
  <si>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</si>
  <si>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</si>
  <si>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</si>
  <si>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</si>
  <si>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</si>
  <si>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</si>
  <si>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</si>
  <si>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</si>
  <si>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</si>
  <si>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</si>
  <si>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</si>
  <si>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</si>
  <si>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</si>
  <si>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</si>
  <si>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</si>
  <si>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</si>
  <si>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</si>
  <si>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</si>
  <si>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</si>
  <si>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</si>
  <si>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</si>
  <si>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</si>
  <si>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</si>
  <si>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</si>
  <si>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</si>
  <si>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</si>
  <si>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</si>
  <si>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</si>
  <si>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</si>
  <si>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</si>
  <si>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</si>
  <si>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</si>
  <si>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</si>
  <si>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</si>
  <si>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</si>
  <si>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</si>
  <si>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</si>
  <si>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</si>
  <si>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</si>
  <si>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</si>
  <si>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</si>
  <si>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</si>
  <si>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</si>
  <si>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</si>
  <si>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</si>
  <si>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</si>
  <si>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</si>
  <si>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</si>
  <si>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</si>
  <si>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</si>
  <si>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</si>
  <si>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</si>
  <si>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</si>
  <si>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</si>
  <si>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</si>
  <si>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</si>
  <si>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</si>
  <si>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</si>
  <si>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</si>
  <si>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</si>
  <si>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</si>
  <si>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</si>
  <si>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</si>
  <si>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</si>
  <si>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</si>
  <si>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</si>
  <si>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</si>
  <si>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</si>
  <si>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</si>
  <si>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</si>
  <si>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</si>
  <si>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</si>
  <si>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</si>
  <si>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</si>
  <si>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</si>
  <si>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</si>
  <si>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</si>
  <si>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</si>
  <si>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</si>
  <si>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</si>
  <si>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</si>
  <si>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</si>
  <si>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</si>
  <si>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</si>
  <si>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</si>
  <si>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</si>
  <si>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</si>
  <si>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</si>
  <si>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</si>
  <si>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</si>
  <si>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</si>
  <si>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</si>
  <si>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</si>
  <si>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</si>
  <si>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</si>
  <si>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</si>
  <si>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</si>
  <si>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</si>
  <si>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</si>
  <si>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</si>
  <si>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</si>
  <si>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</si>
  <si>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</si>
  <si>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</si>
  <si>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</si>
  <si>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</si>
  <si>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</si>
  <si>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</si>
  <si>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</si>
  <si>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</si>
  <si>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</si>
  <si>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</si>
  <si>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</si>
  <si>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</si>
  <si>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</si>
  <si>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</si>
  <si>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</si>
  <si>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</si>
  <si>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</si>
  <si>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</si>
  <si>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</si>
  <si>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</si>
  <si>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</si>
  <si>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</si>
  <si>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</si>
  <si>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</si>
  <si>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</si>
  <si>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</si>
  <si>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</si>
  <si>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</si>
  <si>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</si>
  <si>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</si>
  <si>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</si>
  <si>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</si>
  <si>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</si>
  <si>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</si>
  <si>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</si>
  <si>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</si>
  <si>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</si>
  <si>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</si>
  <si>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</si>
  <si>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</si>
  <si>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</si>
  <si>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</si>
  <si>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</si>
  <si>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</si>
  <si>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</si>
  <si>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</si>
  <si>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</si>
  <si>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</si>
  <si>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</si>
  <si>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</si>
  <si>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</si>
  <si>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</si>
  <si>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</si>
  <si>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</si>
  <si>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</si>
  <si>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</si>
  <si>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</si>
  <si>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</si>
  <si>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</si>
  <si>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</si>
  <si>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</si>
  <si>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</si>
  <si>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</si>
  <si>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</si>
  <si>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</si>
  <si>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</si>
  <si>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</si>
  <si>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</si>
  <si>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</si>
  <si>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</si>
  <si>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</si>
  <si>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</si>
  <si>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</si>
  <si>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</si>
  <si>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</si>
  <si>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</si>
  <si>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</si>
  <si>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</si>
  <si>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</si>
  <si>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</si>
  <si>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</si>
  <si>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</si>
  <si>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</si>
  <si>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</si>
  <si>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</si>
  <si>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</si>
  <si>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</si>
  <si>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</si>
  <si>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</si>
  <si>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</si>
  <si>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</si>
  <si>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</si>
  <si>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</si>
  <si>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</si>
  <si>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</si>
  <si>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</si>
  <si>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</si>
  <si>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</si>
  <si>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</si>
  <si>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</si>
  <si>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</si>
  <si>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</si>
  <si>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</si>
  <si>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</si>
  <si>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</si>
  <si>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</si>
  <si>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</si>
  <si>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</si>
  <si>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</si>
  <si>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</si>
  <si>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</si>
  <si>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</si>
  <si>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</si>
  <si>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</si>
  <si>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</si>
  <si>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</si>
  <si>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</si>
  <si>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</si>
  <si>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</si>
  <si>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</si>
  <si>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</si>
  <si>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</si>
  <si>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</si>
  <si>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</si>
  <si>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</si>
  <si>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</si>
  <si>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</si>
  <si>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</si>
  <si>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</si>
  <si>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</si>
  <si>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</si>
  <si>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</si>
  <si>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</si>
  <si>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</si>
  <si>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</si>
  <si>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</si>
  <si>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</si>
  <si>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</si>
  <si>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</si>
  <si>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</si>
  <si>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</si>
  <si>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</si>
  <si>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</si>
  <si>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</si>
  <si>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</si>
  <si>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</si>
  <si>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</si>
  <si>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</si>
  <si>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</si>
  <si>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</si>
  <si>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</si>
  <si>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</si>
  <si>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</si>
  <si>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</si>
  <si>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</si>
  <si>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</si>
  <si>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</si>
  <si>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</si>
  <si>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</si>
  <si>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</si>
  <si>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</si>
  <si>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</si>
  <si>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</si>
  <si>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</si>
  <si>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</si>
  <si>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</si>
  <si>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</si>
  <si>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</si>
  <si>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</si>
  <si>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</si>
  <si>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</si>
  <si>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</si>
  <si>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</si>
  <si>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</si>
  <si>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</si>
  <si>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</si>
  <si>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</si>
  <si>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</si>
  <si>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</si>
  <si>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</si>
  <si>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</si>
  <si>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</si>
  <si>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</si>
  <si>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</si>
  <si>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</si>
  <si>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</si>
  <si>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</si>
  <si>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</si>
  <si>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</si>
  <si>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</si>
  <si>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</si>
  <si>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</si>
  <si>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</si>
  <si>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</si>
  <si>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</si>
  <si>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</si>
  <si>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</si>
  <si>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</si>
  <si>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</si>
  <si>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</si>
  <si>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</si>
  <si>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</si>
  <si>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</si>
  <si>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</si>
  <si>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</si>
  <si>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</si>
  <si>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</si>
  <si>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</si>
  <si>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</si>
  <si>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</si>
  <si>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</si>
  <si>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</si>
  <si>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</si>
  <si>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</si>
  <si>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</si>
  <si>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</si>
  <si>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</si>
  <si>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</si>
  <si>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</si>
  <si>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</si>
  <si>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</si>
  <si>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</si>
  <si>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</si>
  <si>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</si>
  <si>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</si>
  <si>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</si>
  <si>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</si>
  <si>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</si>
  <si>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</si>
  <si>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</si>
  <si>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</si>
  <si>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</si>
  <si>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</si>
  <si>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</si>
  <si>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</si>
  <si>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</si>
  <si>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</si>
  <si>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</si>
  <si>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</si>
  <si>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</si>
  <si>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</si>
  <si>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</si>
  <si>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</si>
  <si>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</si>
  <si>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</si>
  <si>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</si>
  <si>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</si>
  <si>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</si>
  <si>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</si>
  <si>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</si>
  <si>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</si>
  <si>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</si>
  <si>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</si>
  <si>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</si>
  <si>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</si>
  <si>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</si>
  <si>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</si>
  <si>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</si>
  <si>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</si>
  <si>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</si>
  <si>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</si>
  <si>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</si>
  <si>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</si>
  <si>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</si>
  <si>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</si>
  <si>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</si>
  <si>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</si>
  <si>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</si>
  <si>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</si>
  <si>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</si>
  <si>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</si>
  <si>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</si>
  <si>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</si>
  <si>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</si>
  <si>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</si>
  <si>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</si>
  <si>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</si>
  <si>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</si>
  <si>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</si>
  <si>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</si>
  <si>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</si>
  <si>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</si>
  <si>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</si>
  <si>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</si>
  <si>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</si>
  <si>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</si>
  <si>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</si>
  <si>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</si>
  <si>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</si>
  <si>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</si>
  <si>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</si>
  <si>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</si>
  <si>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</si>
  <si>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</si>
  <si>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</si>
  <si>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</si>
  <si>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</si>
  <si>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</si>
  <si>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</si>
  <si>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</si>
  <si>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</si>
  <si>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</si>
  <si>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</si>
  <si>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</si>
  <si>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</si>
  <si>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</si>
  <si>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</si>
  <si>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</si>
  <si>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</si>
  <si>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</si>
  <si>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</si>
  <si>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</si>
  <si>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</si>
  <si>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</si>
  <si>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</si>
  <si>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</si>
  <si>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</si>
  <si>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</si>
  <si>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</si>
  <si>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</si>
  <si>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</si>
  <si>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</si>
  <si>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</si>
  <si>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</si>
  <si>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</si>
  <si>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</si>
  <si>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</si>
  <si>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</si>
  <si>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</si>
  <si>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</si>
  <si>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</si>
  <si>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</si>
  <si>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</si>
  <si>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</si>
  <si>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</si>
  <si>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</si>
  <si>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</si>
  <si>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</si>
  <si>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</si>
  <si>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</si>
  <si>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</si>
  <si>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</si>
  <si>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</si>
  <si>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</si>
  <si>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</si>
  <si>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</si>
  <si>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</si>
  <si>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</si>
  <si>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</si>
  <si>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</si>
  <si>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</si>
  <si>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</si>
  <si>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</si>
  <si>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</si>
  <si>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</si>
  <si>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</si>
  <si>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</si>
  <si>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</si>
  <si>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</si>
  <si>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</si>
  <si>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</si>
  <si>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</si>
  <si>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</si>
  <si>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</si>
  <si>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</si>
  <si>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</si>
  <si>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</si>
  <si>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</si>
  <si>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</si>
  <si>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</si>
  <si>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</si>
  <si>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</si>
  <si>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</si>
  <si>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</si>
  <si>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</si>
  <si>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</si>
  <si>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</si>
  <si>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</si>
  <si>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</si>
  <si>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</si>
  <si>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</si>
  <si>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</si>
  <si>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</si>
  <si>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</si>
  <si>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</si>
  <si>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</si>
  <si>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</si>
  <si>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</si>
  <si>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</si>
  <si>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</si>
  <si>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</si>
  <si>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</si>
  <si>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</si>
  <si>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</si>
  <si>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</si>
  <si>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</si>
  <si>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</si>
  <si>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</si>
  <si>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</si>
  <si>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</si>
  <si>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</si>
  <si>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</si>
  <si>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</si>
  <si>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</si>
  <si>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</si>
  <si>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</si>
  <si>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</si>
  <si>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</si>
  <si>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</si>
  <si>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</si>
  <si>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</si>
  <si>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</si>
  <si>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</si>
  <si>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</si>
  <si>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</si>
  <si>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</si>
  <si>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</si>
  <si>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</si>
  <si>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</si>
  <si>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</si>
  <si>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</si>
  <si>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</si>
  <si>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</si>
  <si>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</si>
  <si>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</si>
  <si>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</si>
  <si>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</si>
  <si>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</si>
  <si>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</si>
  <si>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</si>
  <si>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</si>
  <si>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</si>
  <si>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</si>
  <si>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</si>
  <si>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</si>
  <si>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</si>
  <si>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</si>
  <si>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</si>
  <si>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</si>
  <si>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</si>
  <si>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</si>
  <si>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</si>
  <si>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</si>
  <si>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</si>
  <si>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</si>
  <si>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</si>
  <si>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</si>
  <si>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</si>
  <si>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</si>
  <si>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</si>
  <si>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</si>
  <si>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</si>
  <si>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</si>
  <si>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</si>
  <si>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</si>
  <si>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</si>
  <si>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</si>
  <si>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</si>
  <si>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</si>
  <si>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</si>
  <si>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</si>
  <si>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</si>
  <si>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</si>
  <si>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</si>
  <si>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</si>
  <si>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</si>
  <si>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</si>
  <si>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</si>
  <si>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</si>
  <si>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</si>
  <si>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</si>
  <si>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</si>
  <si>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</si>
  <si>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</si>
  <si>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</si>
  <si>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</si>
  <si>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</si>
  <si>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</si>
  <si>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</si>
  <si>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</si>
  <si>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</si>
  <si>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</si>
  <si>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</si>
  <si>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</si>
  <si>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</si>
  <si>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</si>
  <si>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</si>
  <si>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</si>
  <si>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</si>
  <si>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</si>
  <si>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</si>
  <si>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</si>
  <si>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</si>
  <si>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</si>
  <si>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</si>
  <si>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</si>
  <si>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</si>
  <si>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</si>
  <si>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</si>
  <si>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</si>
  <si>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</si>
  <si>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</si>
  <si>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</si>
  <si>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</si>
  <si>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</si>
  <si>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</si>
  <si>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</si>
  <si>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</si>
  <si>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</si>
  <si>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</si>
  <si>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</si>
  <si>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</si>
  <si>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</si>
  <si>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</si>
  <si>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</si>
  <si>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</si>
  <si>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</si>
  <si>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</si>
  <si>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</si>
  <si>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</si>
  <si>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</si>
  <si>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</si>
  <si>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</si>
  <si>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</si>
  <si>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</si>
  <si>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</si>
  <si>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</si>
  <si>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</si>
  <si>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</si>
  <si>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</si>
  <si>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</si>
  <si>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</si>
  <si>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</si>
  <si>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</si>
  <si>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</si>
  <si>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</si>
  <si>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</si>
  <si>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</si>
  <si>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</si>
  <si>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</si>
  <si>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</si>
  <si>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</si>
  <si>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</si>
  <si>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</si>
  <si>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</si>
  <si>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</si>
  <si>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</si>
  <si>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</si>
  <si>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</si>
  <si>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</si>
  <si>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</si>
  <si>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</si>
  <si>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</si>
  <si>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</si>
  <si>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</si>
  <si>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</si>
  <si>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</si>
  <si>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</si>
  <si>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</si>
  <si>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</si>
  <si>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</si>
  <si>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</si>
  <si>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</si>
  <si>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</si>
  <si>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</si>
  <si>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</si>
  <si>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</si>
  <si>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</si>
  <si>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</si>
  <si>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</si>
  <si>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</si>
  <si>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</si>
  <si>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</si>
  <si>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</si>
  <si>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</si>
  <si>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</si>
  <si>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</si>
  <si>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</si>
  <si>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</si>
  <si>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</si>
  <si>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</si>
  <si>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</si>
  <si>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</si>
  <si>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</si>
  <si>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</si>
  <si>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</si>
  <si>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</si>
  <si>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</si>
  <si>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</si>
  <si>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</si>
  <si>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</si>
  <si>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</si>
  <si>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</si>
  <si>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</si>
  <si>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</si>
  <si>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</si>
  <si>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</si>
  <si>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</si>
  <si>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</si>
  <si>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</si>
  <si>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</si>
  <si>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</si>
  <si>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</si>
  <si>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</si>
  <si>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</si>
  <si>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</si>
  <si>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</si>
  <si>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</si>
  <si>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</si>
  <si>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</si>
  <si>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</si>
  <si>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</si>
  <si>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</si>
  <si>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</si>
  <si>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</si>
  <si>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</si>
  <si>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</si>
  <si>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</si>
  <si>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</si>
  <si>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</si>
  <si>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</si>
  <si>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</si>
  <si>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</si>
  <si>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</si>
  <si>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</si>
  <si>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</si>
  <si>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</si>
  <si>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</si>
  <si>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</si>
  <si>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</si>
  <si>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</si>
  <si>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</si>
  <si>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</si>
  <si>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</si>
  <si>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</si>
  <si>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</si>
  <si>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</si>
  <si>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</si>
  <si>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</si>
  <si>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</si>
  <si>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</si>
  <si>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</si>
  <si>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</si>
  <si>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</si>
  <si>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</si>
  <si>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</si>
  <si>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</si>
  <si>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</si>
  <si>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</si>
  <si>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</si>
  <si>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</si>
  <si>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</si>
  <si>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</si>
  <si>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</si>
  <si>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</si>
  <si>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</si>
  <si>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</si>
  <si>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</si>
  <si>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</si>
  <si>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</si>
  <si>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</si>
  <si>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</si>
  <si>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</si>
  <si>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</si>
  <si>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</si>
  <si>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</si>
  <si>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</si>
  <si>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</si>
  <si>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</si>
  <si>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</si>
  <si>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</si>
  <si>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</si>
  <si>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</si>
  <si>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</si>
  <si>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</si>
  <si>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</si>
  <si>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</si>
  <si>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</si>
  <si>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</si>
  <si>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</si>
  <si>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</si>
  <si>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</si>
  <si>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</si>
  <si>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</si>
  <si>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</si>
  <si>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</si>
  <si>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</si>
  <si>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</si>
  <si>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</si>
  <si>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</si>
  <si>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</si>
  <si>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</si>
  <si>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</si>
  <si>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</si>
  <si>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</si>
  <si>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</si>
  <si>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</si>
  <si>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</si>
  <si>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</si>
  <si>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</si>
  <si>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</si>
  <si>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</si>
  <si>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</si>
  <si>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</si>
  <si>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</si>
  <si>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</si>
  <si>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</si>
  <si>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</si>
  <si>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</si>
  <si>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</si>
  <si>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</si>
  <si>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</si>
  <si>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</si>
  <si>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</si>
  <si>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</si>
  <si>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</si>
  <si>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</si>
  <si>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</si>
  <si>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</si>
  <si>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</si>
  <si>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</si>
  <si>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</si>
  <si>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</si>
  <si>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</si>
  <si>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</si>
  <si>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</si>
  <si>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</si>
  <si>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</si>
  <si>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</si>
  <si>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</si>
  <si>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</si>
  <si>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</si>
  <si>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</si>
  <si>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</si>
  <si>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</si>
  <si>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</si>
  <si>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</si>
  <si>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</si>
  <si>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</si>
  <si>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</si>
  <si>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</si>
  <si>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</si>
  <si>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</si>
  <si>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</si>
  <si>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</si>
  <si>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</si>
  <si>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</si>
  <si>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</si>
  <si>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</si>
  <si>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</si>
  <si>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</si>
  <si>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</si>
  <si>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</si>
  <si>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</si>
  <si>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</si>
  <si>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</si>
  <si>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</si>
  <si>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</si>
  <si>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</si>
  <si>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</si>
  <si>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</si>
  <si>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</si>
  <si>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</si>
  <si>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</si>
  <si>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</si>
  <si>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</si>
  <si>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</si>
  <si>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</si>
  <si>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</si>
  <si>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</si>
  <si>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</si>
  <si>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</si>
  <si>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</si>
  <si>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</si>
  <si>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</si>
  <si>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</si>
  <si>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</si>
  <si>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</si>
  <si>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</si>
  <si>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</si>
  <si>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</si>
  <si>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</si>
  <si>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</si>
  <si>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</si>
  <si>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</si>
  <si>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</si>
  <si>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</si>
  <si>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</si>
  <si>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</si>
  <si>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</si>
  <si>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</si>
  <si>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</si>
  <si>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</si>
  <si>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</si>
  <si>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</si>
  <si>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</si>
  <si>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</si>
  <si>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</si>
  <si>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</si>
  <si>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</si>
  <si>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</si>
  <si>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</si>
  <si>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</si>
  <si>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</si>
  <si>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</si>
  <si>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</si>
  <si>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</si>
  <si>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</si>
  <si>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</si>
  <si>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</si>
  <si>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</si>
  <si>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</si>
  <si>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</si>
  <si>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</si>
  <si>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</si>
  <si>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</si>
  <si>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</si>
  <si>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</si>
  <si>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</si>
  <si>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</si>
  <si>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</si>
  <si>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</si>
  <si>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</si>
  <si>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</si>
  <si>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</si>
  <si>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</si>
  <si>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</si>
  <si>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</si>
  <si>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</si>
  <si>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</si>
  <si>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</si>
  <si>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</si>
  <si>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</si>
  <si>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</si>
  <si>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</si>
  <si>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</si>
  <si>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</si>
  <si>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</si>
  <si>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</si>
  <si>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</si>
  <si>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</si>
  <si>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</si>
  <si>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</si>
  <si>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</si>
  <si>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</si>
  <si>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</si>
  <si>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</si>
  <si>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</si>
  <si>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</si>
  <si>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</si>
  <si>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</si>
  <si>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</si>
  <si>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</si>
  <si>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</si>
  <si>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</si>
  <si>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</si>
  <si>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</si>
  <si>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</si>
  <si>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</si>
  <si>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</si>
  <si>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</si>
  <si>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</si>
  <si>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</si>
  <si>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</si>
  <si>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</si>
  <si>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</si>
  <si>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</si>
  <si>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</si>
  <si>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</si>
  <si>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</si>
  <si>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</si>
  <si>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</si>
  <si>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</si>
  <si>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</si>
  <si>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</si>
  <si>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</si>
  <si>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</si>
  <si>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</si>
  <si>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</si>
  <si>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</si>
  <si>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</si>
  <si>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</si>
  <si>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</si>
  <si>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</si>
  <si>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</si>
  <si>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</si>
  <si>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</si>
  <si>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</si>
  <si>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</si>
  <si>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</si>
  <si>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</si>
  <si>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</si>
  <si>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</si>
  <si>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</si>
  <si>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</si>
  <si>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</si>
  <si>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</si>
  <si>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</si>
  <si>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</si>
  <si>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</si>
  <si>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</si>
  <si>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</si>
  <si>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</si>
  <si>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</si>
  <si>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</si>
  <si>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</si>
  <si>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</si>
  <si>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</si>
  <si>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</si>
  <si>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</si>
  <si>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</si>
  <si>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</si>
  <si>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</si>
  <si>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</si>
  <si>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</si>
  <si>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</si>
  <si>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</si>
  <si>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</si>
  <si>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</si>
  <si>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</si>
  <si>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</si>
  <si>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</si>
  <si>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</si>
  <si>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</si>
  <si>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</si>
  <si>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</si>
  <si>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</si>
  <si>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</si>
  <si>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</si>
  <si>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</si>
  <si>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</si>
  <si>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</si>
  <si>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</si>
  <si>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</si>
  <si>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</si>
  <si>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</si>
  <si>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</si>
  <si>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</si>
  <si>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</si>
  <si>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</si>
  <si>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</si>
  <si>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</si>
  <si>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</si>
  <si>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</si>
  <si>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</si>
  <si>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</si>
  <si>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</si>
  <si>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</si>
  <si>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</si>
  <si>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</si>
  <si>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</si>
  <si>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</si>
  <si>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</si>
  <si>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</si>
  <si>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</si>
  <si>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</si>
  <si>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</si>
  <si>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</si>
  <si>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</si>
  <si>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</si>
  <si>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</si>
  <si>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</si>
  <si>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</si>
  <si>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</si>
  <si>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</si>
  <si>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</si>
  <si>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</si>
  <si>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</si>
  <si>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</si>
  <si>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</si>
  <si>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</si>
  <si>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</si>
  <si>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</si>
  <si>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</si>
  <si>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</si>
  <si>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</si>
  <si>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</si>
  <si>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</si>
  <si>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</si>
  <si>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</si>
  <si>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</si>
  <si>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</si>
  <si>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</si>
  <si>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</si>
  <si>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</si>
  <si>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</si>
  <si>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</si>
  <si>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</si>
  <si>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</si>
  <si>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</si>
  <si>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</si>
  <si>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</si>
  <si>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</si>
  <si>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</si>
  <si>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</si>
  <si>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</si>
  <si>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</si>
  <si>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</si>
  <si>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</si>
  <si>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</si>
  <si>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</si>
  <si>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</si>
  <si>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</si>
  <si>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</si>
  <si>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</si>
  <si>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</si>
  <si>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</si>
  <si>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</si>
  <si>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</si>
  <si>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</si>
  <si>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</si>
  <si>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</si>
  <si>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</si>
  <si>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</si>
  <si>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</si>
  <si>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</si>
  <si>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</si>
  <si>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</si>
  <si>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</si>
  <si>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</si>
  <si>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</si>
  <si>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</si>
  <si>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</si>
  <si>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</si>
  <si>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</si>
  <si>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</si>
  <si>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</si>
  <si>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</si>
  <si>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</si>
  <si>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</si>
  <si>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</si>
  <si>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</si>
  <si>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</si>
  <si>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</si>
  <si>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</si>
  <si>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</si>
  <si>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</si>
  <si>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</si>
  <si>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</si>
  <si>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</si>
  <si>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</si>
  <si>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</si>
  <si>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</si>
  <si>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</si>
  <si>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</si>
  <si>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</si>
  <si>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</si>
  <si>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</si>
  <si>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</si>
  <si>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</si>
  <si>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</si>
  <si>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</si>
  <si>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</si>
  <si>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</si>
  <si>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</si>
  <si>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</si>
  <si>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</si>
  <si>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</si>
  <si>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</si>
  <si>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</si>
  <si>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</si>
  <si>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</si>
  <si>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</si>
  <si>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</si>
  <si>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</si>
  <si>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</si>
  <si>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</si>
  <si>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</si>
  <si>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</si>
  <si>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</si>
  <si>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</si>
  <si>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</si>
  <si>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</si>
  <si>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</si>
  <si>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</si>
  <si>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</si>
  <si>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</si>
  <si>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</si>
  <si>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</si>
  <si>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</si>
  <si>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</si>
  <si>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</si>
  <si>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</si>
  <si>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</si>
  <si>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</si>
  <si>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</si>
  <si>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</si>
  <si>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</si>
  <si>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</si>
  <si>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</si>
  <si>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</si>
  <si>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</si>
  <si>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</si>
  <si>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</si>
  <si>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</si>
  <si>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</si>
  <si>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</si>
  <si>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</si>
  <si>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</si>
  <si>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</si>
  <si>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</si>
  <si>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</si>
  <si>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</si>
  <si>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</si>
  <si>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</si>
  <si>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</si>
  <si>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</si>
  <si>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</si>
  <si>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</si>
  <si>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</si>
  <si>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</si>
  <si>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</si>
  <si>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</si>
  <si>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</si>
  <si>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</si>
  <si>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</si>
  <si>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</si>
  <si>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</si>
  <si>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</si>
  <si>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</si>
  <si>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</si>
  <si>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</si>
  <si>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</si>
  <si>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</si>
  <si>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</si>
  <si>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</si>
  <si>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</si>
  <si>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</si>
  <si>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</si>
  <si>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</si>
  <si>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</si>
  <si>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</si>
  <si>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</si>
  <si>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</si>
  <si>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</si>
  <si>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</si>
  <si>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</si>
  <si>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</si>
  <si>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</si>
  <si>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</si>
  <si>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</si>
  <si>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</si>
  <si>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</si>
  <si>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</si>
  <si>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</si>
  <si>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</si>
  <si>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</si>
  <si>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</si>
  <si>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</si>
  <si>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</si>
  <si>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</si>
  <si>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</si>
  <si>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</si>
  <si>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</si>
  <si>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</si>
  <si>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</si>
  <si>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</si>
  <si>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</si>
  <si>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</si>
  <si>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</si>
  <si>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</si>
  <si>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</si>
  <si>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</si>
  <si>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</si>
  <si>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</si>
  <si>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</si>
  <si>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</si>
  <si>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</si>
  <si>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</si>
  <si>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</si>
  <si>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</si>
  <si>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</si>
  <si>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</si>
  <si>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</si>
  <si>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</si>
  <si>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</si>
  <si>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</si>
  <si>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</si>
  <si>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</si>
  <si>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</si>
  <si>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</si>
  <si>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</si>
  <si>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</si>
  <si>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</si>
  <si>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</si>
  <si>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</si>
  <si>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</si>
  <si>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</si>
  <si>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</si>
  <si>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</si>
  <si>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</si>
  <si>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</si>
  <si>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</si>
  <si>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</si>
  <si>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</si>
  <si>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</si>
  <si>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</si>
  <si>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</si>
  <si>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</si>
  <si>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</si>
  <si>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</si>
  <si>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</si>
  <si>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</si>
  <si>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</si>
  <si>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</si>
  <si>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</si>
  <si>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</si>
  <si>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</si>
  <si>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</si>
  <si>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</si>
  <si>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</si>
  <si>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</si>
  <si>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</si>
  <si>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</si>
  <si>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</si>
  <si>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</si>
  <si>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</si>
  <si>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</si>
  <si>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</si>
  <si>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</si>
  <si>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</si>
  <si>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</si>
  <si>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</si>
  <si>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</si>
  <si>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</si>
  <si>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</si>
  <si>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</si>
  <si>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</si>
  <si>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</si>
  <si>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</si>
  <si>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</si>
  <si>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</si>
  <si>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</si>
  <si>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</si>
  <si>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</si>
  <si>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</si>
  <si>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</si>
  <si>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</si>
  <si>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</si>
  <si>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</si>
  <si>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</si>
  <si>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</si>
  <si>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</si>
  <si>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</si>
  <si>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</si>
  <si>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</si>
  <si>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</si>
  <si>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</si>
  <si>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</si>
  <si>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</si>
  <si>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</si>
  <si>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</si>
  <si>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</si>
  <si>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</si>
  <si>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</si>
  <si>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</si>
  <si>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</si>
  <si>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</si>
  <si>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</si>
  <si>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</si>
  <si>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</si>
  <si>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</si>
  <si>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</si>
  <si>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</si>
  <si>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</si>
  <si>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</si>
  <si>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</si>
  <si>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</si>
  <si>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</si>
  <si>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</si>
  <si>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</si>
  <si>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</si>
  <si>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</si>
  <si>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</si>
  <si>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</si>
  <si>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</si>
  <si>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</si>
  <si>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</si>
  <si>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</si>
  <si>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</si>
  <si>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</si>
  <si>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</si>
  <si>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</si>
  <si>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</si>
  <si>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</si>
  <si>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</si>
  <si>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</si>
  <si>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</si>
  <si>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</si>
  <si>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</si>
  <si>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</si>
  <si>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</si>
  <si>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</si>
  <si>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</si>
  <si>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</si>
  <si>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</si>
  <si>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</si>
  <si>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</si>
  <si>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</si>
  <si>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</si>
  <si>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</si>
  <si>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</si>
  <si>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</si>
  <si>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</si>
  <si>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</si>
  <si>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</si>
  <si>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</si>
  <si>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</si>
  <si>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</si>
  <si>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</si>
  <si>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</si>
  <si>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</si>
  <si>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</si>
  <si>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</si>
  <si>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</si>
  <si>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</si>
  <si>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</si>
  <si>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</si>
  <si>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</si>
  <si>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</si>
  <si>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</si>
  <si>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</si>
  <si>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</si>
  <si>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</si>
  <si>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</si>
  <si>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</si>
  <si>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</si>
  <si>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</si>
  <si>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</si>
  <si>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</si>
  <si>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</si>
  <si>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</si>
  <si>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</si>
  <si>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</si>
  <si>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</si>
  <si>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</si>
  <si>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</si>
  <si>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</si>
  <si>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</si>
  <si>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</si>
  <si>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</si>
  <si>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</si>
  <si>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</si>
  <si>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</si>
  <si>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</si>
  <si>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</si>
  <si>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</si>
  <si>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</si>
  <si>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</si>
  <si>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</si>
  <si>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</si>
  <si>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</si>
  <si>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</si>
  <si>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</si>
  <si>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</si>
  <si>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</si>
  <si>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</si>
  <si>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</si>
  <si>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</si>
  <si>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</si>
  <si>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</si>
  <si>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</si>
  <si>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</si>
  <si>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</si>
  <si>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</si>
  <si>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</si>
  <si>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</si>
  <si>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</si>
  <si>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</si>
  <si>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</si>
  <si>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</si>
  <si>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</si>
  <si>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</si>
  <si>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</si>
  <si>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</si>
  <si>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</si>
  <si>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</si>
  <si>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</si>
  <si>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</si>
  <si>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</si>
  <si>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</si>
  <si>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</si>
  <si>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</si>
  <si>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</si>
  <si>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</si>
  <si>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</si>
  <si>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</si>
  <si>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</si>
  <si>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</si>
  <si>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</si>
  <si>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</si>
  <si>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</si>
  <si>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</si>
  <si>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</si>
  <si>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</si>
  <si>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</si>
  <si>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</si>
  <si>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</si>
  <si>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</si>
  <si>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</si>
  <si>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</si>
  <si>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</si>
  <si>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</si>
  <si>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</si>
  <si>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</si>
  <si>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</si>
  <si>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</si>
  <si>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</si>
  <si>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</si>
  <si>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</si>
  <si>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</si>
  <si>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</si>
  <si>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</si>
  <si>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</si>
  <si>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</si>
  <si>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</si>
  <si>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</si>
  <si>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</si>
  <si>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</si>
  <si>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</si>
  <si>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</si>
  <si>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</si>
  <si>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</si>
  <si>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</si>
  <si>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</si>
  <si>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</si>
  <si>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</si>
  <si>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</si>
  <si>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</si>
  <si>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</si>
  <si>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</si>
  <si>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</si>
  <si>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</si>
  <si>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</si>
  <si>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</si>
  <si>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</si>
  <si>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</si>
  <si>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</si>
  <si>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</si>
  <si>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</si>
  <si>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</si>
  <si>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</si>
  <si>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</si>
  <si>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</si>
  <si>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</si>
  <si>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</si>
  <si>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</si>
  <si>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</si>
  <si>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</si>
  <si>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</si>
  <si>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</si>
  <si>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</si>
  <si>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</si>
  <si>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</si>
  <si>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</si>
  <si>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</si>
  <si>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</si>
  <si>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</si>
  <si>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</si>
  <si>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</si>
  <si>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</si>
  <si>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</si>
  <si>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</si>
  <si>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</si>
  <si>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</si>
  <si>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</si>
  <si>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</si>
  <si>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</si>
  <si>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</si>
  <si>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</si>
  <si>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</si>
  <si>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</si>
  <si>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</si>
  <si>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</si>
  <si>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</si>
  <si>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</si>
  <si>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</si>
  <si>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</si>
  <si>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</si>
  <si>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</si>
  <si>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</si>
  <si>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</si>
  <si>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</si>
  <si>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</si>
  <si>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</si>
  <si>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</si>
  <si>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</si>
  <si>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</si>
  <si>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</si>
  <si>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</si>
  <si>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</si>
  <si>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</si>
  <si>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</si>
  <si>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</si>
  <si>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</si>
  <si>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</si>
  <si>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</si>
  <si>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</si>
  <si>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</si>
  <si>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</si>
  <si>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</si>
  <si>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</si>
  <si>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</si>
  <si>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</si>
  <si>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</si>
  <si>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</si>
  <si>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</si>
  <si>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</si>
  <si>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</si>
  <si>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</si>
  <si>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</si>
  <si>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</si>
  <si>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</si>
  <si>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</si>
  <si>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</si>
  <si>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</si>
  <si>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</si>
  <si>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</si>
  <si>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</si>
  <si>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</si>
  <si>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</si>
  <si>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</si>
  <si>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</si>
  <si>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</si>
  <si>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</si>
  <si>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</si>
  <si>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</si>
  <si>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</si>
  <si>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</si>
  <si>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</si>
  <si>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</si>
  <si>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</si>
  <si>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</si>
  <si>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</si>
  <si>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</si>
  <si>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</si>
  <si>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</si>
  <si>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</si>
  <si>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</si>
  <si>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</si>
  <si>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</si>
  <si>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</si>
  <si>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</si>
  <si>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</si>
  <si>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</si>
  <si>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</si>
  <si>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</si>
  <si>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</si>
  <si>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</si>
  <si>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</si>
  <si>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</si>
  <si>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</si>
  <si>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</si>
  <si>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</si>
  <si>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</si>
  <si>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</si>
  <si>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</si>
  <si>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</si>
  <si>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</si>
  <si>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</si>
  <si>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</si>
  <si>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</si>
  <si>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</si>
  <si>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</si>
  <si>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</si>
  <si>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</si>
  <si>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</si>
  <si>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</si>
  <si>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</si>
  <si>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</si>
  <si>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</si>
  <si>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</si>
  <si>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</si>
  <si>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</si>
  <si>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</si>
  <si>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</si>
  <si>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</si>
  <si>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</si>
  <si>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</si>
  <si>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</si>
  <si>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</si>
  <si>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</si>
  <si>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</si>
  <si>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</si>
  <si>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</si>
  <si>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</si>
  <si>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</si>
  <si>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</si>
  <si>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</si>
  <si>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</si>
  <si>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</si>
  <si>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</si>
  <si>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</si>
  <si>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</si>
  <si>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</si>
  <si>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</si>
  <si>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</si>
  <si>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</si>
  <si>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</si>
  <si>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</si>
  <si>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</si>
  <si>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</si>
  <si>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</si>
  <si>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</si>
  <si>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</si>
  <si>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</si>
  <si>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</si>
  <si>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</si>
  <si>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</si>
  <si>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</si>
  <si>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</si>
  <si>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</si>
  <si>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</si>
  <si>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</si>
  <si>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</si>
  <si>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</si>
  <si>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</si>
  <si>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</si>
  <si>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</si>
  <si>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</si>
  <si>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</si>
  <si>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</si>
  <si>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</si>
  <si>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</si>
  <si>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</si>
  <si>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</si>
  <si>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</si>
  <si>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</si>
  <si>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</si>
  <si>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</si>
  <si>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</si>
  <si>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</si>
  <si>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</si>
  <si>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</si>
  <si>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</si>
  <si>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</si>
  <si>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</si>
  <si>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</si>
  <si>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</si>
  <si>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</si>
  <si>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</si>
  <si>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</si>
  <si>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</si>
  <si>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</si>
  <si>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</si>
  <si>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</si>
  <si>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</si>
  <si>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</si>
  <si>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</si>
  <si>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</si>
  <si>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</si>
  <si>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</si>
  <si>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</si>
  <si>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</si>
  <si>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</si>
  <si>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</si>
  <si>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</si>
  <si>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</si>
  <si>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</si>
  <si>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</si>
  <si>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</si>
  <si>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</si>
  <si>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</si>
  <si>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</si>
  <si>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</si>
  <si>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</si>
  <si>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</si>
  <si>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</si>
  <si>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</si>
  <si>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</si>
  <si>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</si>
  <si>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</si>
  <si>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</si>
  <si>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</si>
  <si>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</si>
  <si>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</si>
  <si>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</si>
  <si>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</si>
  <si>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</si>
  <si>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</si>
  <si>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</si>
  <si>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</si>
  <si>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</si>
  <si>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</si>
  <si>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</si>
  <si>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</si>
  <si>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</si>
  <si>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</si>
  <si>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</si>
  <si>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</si>
  <si>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</si>
  <si>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</si>
  <si>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</si>
  <si>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</si>
  <si>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</si>
  <si>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</si>
  <si>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</si>
  <si>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</si>
  <si>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</si>
  <si>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</si>
  <si>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</si>
  <si>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</si>
  <si>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</si>
  <si>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</si>
  <si>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</si>
  <si>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</si>
  <si>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</si>
  <si>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</si>
  <si>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</si>
  <si>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</si>
  <si>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</si>
  <si>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</si>
  <si>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</si>
  <si>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</si>
  <si>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</si>
  <si>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</si>
  <si>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</si>
  <si>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</si>
  <si>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</si>
  <si>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</si>
  <si>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</si>
  <si>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</si>
  <si>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</si>
  <si>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</si>
  <si>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</si>
  <si>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</si>
  <si>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</si>
  <si>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</si>
  <si>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</si>
  <si>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</si>
  <si>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</si>
  <si>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</si>
  <si>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</si>
  <si>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</si>
  <si>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</si>
  <si>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</si>
  <si>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</si>
  <si>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</si>
  <si>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</si>
  <si>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</si>
  <si>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</si>
  <si>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</si>
  <si>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</si>
  <si>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</si>
  <si>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</si>
  <si>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</si>
  <si>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</si>
  <si>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</si>
  <si>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</si>
  <si>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</si>
  <si>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</si>
  <si>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</si>
  <si>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</si>
  <si>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</si>
  <si>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</si>
  <si>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</si>
  <si>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</si>
  <si>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</si>
  <si>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</si>
  <si>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</si>
  <si>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</si>
  <si>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</si>
  <si>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</si>
  <si>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</si>
  <si>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</si>
  <si>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</si>
  <si>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</si>
  <si>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</si>
  <si>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</si>
  <si>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</si>
  <si>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</si>
  <si>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</si>
  <si>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</si>
  <si>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</si>
  <si>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</si>
  <si>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</si>
  <si>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</si>
  <si>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</si>
  <si>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</si>
  <si>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</si>
  <si>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</si>
  <si>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</si>
  <si>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</si>
  <si>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</si>
  <si>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</si>
  <si>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</si>
  <si>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</si>
  <si>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</si>
  <si>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</si>
  <si>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</si>
  <si>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</si>
  <si>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</si>
  <si>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</si>
  <si>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</si>
  <si>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</si>
  <si>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</si>
  <si>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</si>
  <si>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</si>
  <si>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</si>
  <si>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</si>
  <si>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</si>
  <si>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</si>
  <si>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</si>
  <si>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</si>
  <si>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</si>
  <si>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</si>
  <si>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</si>
  <si>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</si>
  <si>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</si>
  <si>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</si>
  <si>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</si>
  <si>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</si>
  <si>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</si>
  <si>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</si>
  <si>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</si>
  <si>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</si>
  <si>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</si>
  <si>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</si>
  <si>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</si>
  <si>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</si>
  <si>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</si>
  <si>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</si>
  <si>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</si>
  <si>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</si>
  <si>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</si>
  <si>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</si>
  <si>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</si>
  <si>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</si>
  <si>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</si>
  <si>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</si>
  <si>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</si>
  <si>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</si>
  <si>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</si>
  <si>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</si>
  <si>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</si>
  <si>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</si>
  <si>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</si>
  <si>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</si>
  <si>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</si>
  <si>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</si>
  <si>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</si>
  <si>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</si>
  <si>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</si>
  <si>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</si>
  <si>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</si>
  <si>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</si>
  <si>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</si>
  <si>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</si>
  <si>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</si>
  <si>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</si>
  <si>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</si>
  <si>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</si>
  <si>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</si>
  <si>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</si>
  <si>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</si>
  <si>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</si>
  <si>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</si>
  <si>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</si>
  <si>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</si>
  <si>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</si>
  <si>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</si>
  <si>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</si>
  <si>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</si>
  <si>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</si>
  <si>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</si>
  <si>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</si>
  <si>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</si>
  <si>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</si>
  <si>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</si>
  <si>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</si>
  <si>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</si>
  <si>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</si>
  <si>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</si>
  <si>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</si>
  <si>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</si>
  <si>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</si>
  <si>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</si>
  <si>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</si>
  <si>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</si>
  <si>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</si>
  <si>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</si>
  <si>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</si>
  <si>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</si>
  <si>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</si>
  <si>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</si>
  <si>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</si>
  <si>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</si>
  <si>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</si>
  <si>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</si>
  <si>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</si>
  <si>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</si>
  <si>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</si>
  <si>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</si>
  <si>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</si>
  <si>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</si>
  <si>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</si>
  <si>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</si>
  <si>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</si>
  <si>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</si>
  <si>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</si>
  <si>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</si>
  <si>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</si>
  <si>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</si>
  <si>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</si>
  <si>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</si>
  <si>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</si>
  <si>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</si>
  <si>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</si>
  <si>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</si>
  <si>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</si>
  <si>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</si>
  <si>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</si>
  <si>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</si>
  <si>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</si>
  <si>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</si>
  <si>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</si>
  <si>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</si>
  <si>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</si>
  <si>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</si>
  <si>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</si>
  <si>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</si>
  <si>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</si>
  <si>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</si>
  <si>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</si>
  <si>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</si>
  <si>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</si>
  <si>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</si>
  <si>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</si>
  <si>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</si>
  <si>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</si>
  <si>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</si>
  <si>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</si>
  <si>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</si>
  <si>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</si>
  <si>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</si>
  <si>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</si>
  <si>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</si>
  <si>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</si>
  <si>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</si>
  <si>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</si>
  <si>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</si>
  <si>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</si>
  <si>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</si>
  <si>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</si>
  <si>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</si>
  <si>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</si>
  <si>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</si>
  <si>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</si>
  <si>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</si>
  <si>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</si>
  <si>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</si>
  <si>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</si>
  <si>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</si>
  <si>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</si>
  <si>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</si>
  <si>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</si>
  <si>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</si>
  <si>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</si>
  <si>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</si>
  <si>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</si>
  <si>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</si>
  <si>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</si>
  <si>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</si>
  <si>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</si>
  <si>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</si>
  <si>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</si>
  <si>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</si>
  <si>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</si>
  <si>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</si>
  <si>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</si>
  <si>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</si>
  <si>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</si>
  <si>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</si>
  <si>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</si>
  <si>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</si>
  <si>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</si>
  <si>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</si>
  <si>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</si>
  <si>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</si>
  <si>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</si>
  <si>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</si>
  <si>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</si>
  <si>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</si>
  <si>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</si>
  <si>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</si>
  <si>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</si>
  <si>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</si>
  <si>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</si>
  <si>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</si>
  <si>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</si>
  <si>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</si>
  <si>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</si>
  <si>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</si>
  <si>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</si>
  <si>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</si>
  <si>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</si>
  <si>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</si>
  <si>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</si>
  <si>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</si>
  <si>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</si>
  <si>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</si>
  <si>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</si>
  <si>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</si>
  <si>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</si>
  <si>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</si>
  <si>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</si>
  <si>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</si>
  <si>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</si>
  <si>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</si>
  <si>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</si>
  <si>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</si>
  <si>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</si>
  <si>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</si>
  <si>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</si>
  <si>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</si>
  <si>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</si>
  <si>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</si>
  <si>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</si>
  <si>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</si>
  <si>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</si>
  <si>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</si>
  <si>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</si>
  <si>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</si>
  <si>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</si>
  <si>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</si>
  <si>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</si>
  <si>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</si>
  <si>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</si>
  <si>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</si>
  <si>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</si>
  <si>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</si>
  <si>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</si>
  <si>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</si>
  <si>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</si>
  <si>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</si>
  <si>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</si>
  <si>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</si>
  <si>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</si>
  <si>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</si>
  <si>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</si>
  <si>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</si>
  <si>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</si>
  <si>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</si>
  <si>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</si>
  <si>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</si>
  <si>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</si>
  <si>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</si>
  <si>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</si>
  <si>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</si>
  <si>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</si>
  <si>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</si>
  <si>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</si>
  <si>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</si>
  <si>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</si>
  <si>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</si>
  <si>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</si>
  <si>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</si>
  <si>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</si>
  <si>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</si>
  <si>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</si>
  <si>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</si>
  <si>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</si>
  <si>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</si>
  <si>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</si>
  <si>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</si>
  <si>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</si>
  <si>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</si>
  <si>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</si>
  <si>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</si>
  <si>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</si>
  <si>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</si>
  <si>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</si>
  <si>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</si>
  <si>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</si>
  <si>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</si>
  <si>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</si>
  <si>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</si>
  <si>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</si>
  <si>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</si>
  <si>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</si>
  <si>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</si>
  <si>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</si>
  <si>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</si>
  <si>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</si>
  <si>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</si>
  <si>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</si>
  <si>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</si>
  <si>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</si>
  <si>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</si>
  <si>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</si>
  <si>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</si>
  <si>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</si>
  <si>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</si>
  <si>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</si>
  <si>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</si>
  <si>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</si>
  <si>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</si>
  <si>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</si>
  <si>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</si>
  <si>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</si>
  <si>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</si>
  <si>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</si>
  <si>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</si>
  <si>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</si>
  <si>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</si>
  <si>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</si>
  <si>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</si>
  <si>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</si>
  <si>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</si>
  <si>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</si>
  <si>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</si>
  <si>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</si>
  <si>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</si>
  <si>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</si>
  <si>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</si>
  <si>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</si>
  <si>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</si>
  <si>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</si>
  <si>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</si>
  <si>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</si>
  <si>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</si>
  <si>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</si>
  <si>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</si>
  <si>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</si>
  <si>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</si>
  <si>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</si>
  <si>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</si>
  <si>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</si>
  <si>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</si>
  <si>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</si>
  <si>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</si>
  <si>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</si>
  <si>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</si>
  <si>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</si>
  <si>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</si>
  <si>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</si>
  <si>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</si>
  <si>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</si>
  <si>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</si>
  <si>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</si>
  <si>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</si>
  <si>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</si>
  <si>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</si>
  <si>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</si>
  <si>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</si>
  <si>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</si>
  <si>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</si>
  <si>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</si>
  <si>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</si>
  <si>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</si>
  <si>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</si>
  <si>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</si>
  <si>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</si>
  <si>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</si>
  <si>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</si>
  <si>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</si>
  <si>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</si>
  <si>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</si>
  <si>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</si>
  <si>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</si>
  <si>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</si>
  <si>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</si>
  <si>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</si>
  <si>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</si>
  <si>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</si>
  <si>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</si>
  <si>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</si>
  <si>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</si>
  <si>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</si>
  <si>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</si>
  <si>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</si>
  <si>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</si>
  <si>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</si>
  <si>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</si>
  <si>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</si>
  <si>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</si>
  <si>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</si>
  <si>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</si>
  <si>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</si>
  <si>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</si>
  <si>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</si>
  <si>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</si>
  <si>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</si>
  <si>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</si>
  <si>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</si>
  <si>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</si>
  <si>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</si>
  <si>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</si>
  <si>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</si>
  <si>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</si>
  <si>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</si>
  <si>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</si>
  <si>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</si>
  <si>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</si>
  <si>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</si>
  <si>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</si>
  <si>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</si>
  <si>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</si>
  <si>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</si>
  <si>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</si>
  <si>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</si>
  <si>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</si>
  <si>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</si>
  <si>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</si>
  <si>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</si>
  <si>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</si>
  <si>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</si>
  <si>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</si>
  <si>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</si>
  <si>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</si>
  <si>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</si>
  <si>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</si>
  <si>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</si>
  <si>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</si>
  <si>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</si>
  <si>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</si>
  <si>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</si>
  <si>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</si>
  <si>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</si>
  <si>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</si>
  <si>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</si>
  <si>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</si>
  <si>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</si>
  <si>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</si>
  <si>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</si>
  <si>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</si>
  <si>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</si>
  <si>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</si>
  <si>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</si>
  <si>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</si>
  <si>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</si>
  <si>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</si>
  <si>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</si>
  <si>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</si>
  <si>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</si>
  <si>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</si>
  <si>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</si>
  <si>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</si>
  <si>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</si>
  <si>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</si>
  <si>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</si>
  <si>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</si>
  <si>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</si>
  <si>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</si>
  <si>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</si>
  <si>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</si>
  <si>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</si>
  <si>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</si>
  <si>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</si>
  <si>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</si>
  <si>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</si>
  <si>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</si>
  <si>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</si>
  <si>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</si>
  <si>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</si>
  <si>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</si>
  <si>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</si>
  <si>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</si>
  <si>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</si>
  <si>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</si>
  <si>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</si>
  <si>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</si>
  <si>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</si>
  <si>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</si>
  <si>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</si>
  <si>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</si>
  <si>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</si>
  <si>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</si>
  <si>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</si>
  <si>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</si>
  <si>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</si>
  <si>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</si>
  <si>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</si>
  <si>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</si>
  <si>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</si>
  <si>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</si>
  <si>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</si>
  <si>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</si>
  <si>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</si>
  <si>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</si>
  <si>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</si>
  <si>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</si>
  <si>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</si>
  <si>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</si>
  <si>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</si>
  <si>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</si>
  <si>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</si>
  <si>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</si>
  <si>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</si>
  <si>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</si>
  <si>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</si>
  <si>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</si>
  <si>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</si>
  <si>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</si>
  <si>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</si>
  <si>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</si>
  <si>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</si>
  <si>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</si>
  <si>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</si>
  <si>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</si>
  <si>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</si>
  <si>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</si>
  <si>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</si>
  <si>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</si>
  <si>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</si>
  <si>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</si>
  <si>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</si>
  <si>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</si>
  <si>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</si>
  <si>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</si>
  <si>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</si>
  <si>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</si>
  <si>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</si>
  <si>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</si>
  <si>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</si>
  <si>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</si>
  <si>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</si>
  <si>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</si>
  <si>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</si>
  <si>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</si>
  <si>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</si>
  <si>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</si>
  <si>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</si>
  <si>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</si>
  <si>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</si>
  <si>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</si>
  <si>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</si>
  <si>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</si>
  <si>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</si>
  <si>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</si>
  <si>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</si>
  <si>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</si>
  <si>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</si>
  <si>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</si>
  <si>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</si>
  <si>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</si>
  <si>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</si>
  <si>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</si>
  <si>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</si>
  <si>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</si>
  <si>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</si>
  <si>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</si>
  <si>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</si>
  <si>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</si>
  <si>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</si>
  <si>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</si>
  <si>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</si>
  <si>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</si>
  <si>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</si>
  <si>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</si>
  <si>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</si>
  <si>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</si>
  <si>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</si>
  <si>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</si>
  <si>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</si>
  <si>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</si>
  <si>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</si>
  <si>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</si>
  <si>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</si>
  <si>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</si>
  <si>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</si>
  <si>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</si>
  <si>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</si>
  <si>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</si>
  <si>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</si>
  <si>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</si>
  <si>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</si>
  <si>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</si>
  <si>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</si>
  <si>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</si>
  <si>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</si>
  <si>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</si>
  <si>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</si>
  <si>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</si>
  <si>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</si>
  <si>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</si>
  <si>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</si>
  <si>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</si>
  <si>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</si>
  <si>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</si>
  <si>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</si>
  <si>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</si>
  <si>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</si>
  <si>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</si>
  <si>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</si>
  <si>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</si>
  <si>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</si>
  <si>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</si>
  <si>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</si>
  <si>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</si>
  <si>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</si>
  <si>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</si>
  <si>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</si>
  <si>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</si>
  <si>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</si>
  <si>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</si>
  <si>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</si>
  <si>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</si>
  <si>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</si>
  <si>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</si>
  <si>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</si>
  <si>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</si>
  <si>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</si>
  <si>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</si>
  <si>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</si>
  <si>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</si>
  <si>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</si>
  <si>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</si>
  <si>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</si>
  <si>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</si>
  <si>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</si>
  <si>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</si>
  <si>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</si>
  <si>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</si>
  <si>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</si>
  <si>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</si>
  <si>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</si>
  <si>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</si>
  <si>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</si>
  <si>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</si>
  <si>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</si>
  <si>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</si>
  <si>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</si>
  <si>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</si>
  <si>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</si>
  <si>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</si>
  <si>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</si>
  <si>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</si>
  <si>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</si>
  <si>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</si>
  <si>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</si>
  <si>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</si>
  <si>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</si>
  <si>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</si>
  <si>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</si>
  <si>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</si>
  <si>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</si>
  <si>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</si>
  <si>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</si>
  <si>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</si>
  <si>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</si>
  <si>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</si>
  <si>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</si>
  <si>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</si>
  <si>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</si>
  <si>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</si>
  <si>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</si>
  <si>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</si>
  <si>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</si>
  <si>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</si>
  <si>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</si>
  <si>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</si>
  <si>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</si>
  <si>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</si>
  <si>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</si>
  <si>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</si>
  <si>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</si>
  <si>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</si>
  <si>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</si>
  <si>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</si>
  <si>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</si>
  <si>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</si>
  <si>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</si>
  <si>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</si>
  <si>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</si>
  <si>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</si>
  <si>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</si>
  <si>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</si>
  <si>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</si>
  <si>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</si>
  <si>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</si>
  <si>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</si>
  <si>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</si>
  <si>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</si>
  <si>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</si>
  <si>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</si>
  <si>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</si>
  <si>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</si>
  <si>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</si>
  <si>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</si>
  <si>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</si>
  <si>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</si>
  <si>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</si>
  <si>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</si>
  <si>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</si>
  <si>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</si>
  <si>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</si>
  <si>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</si>
  <si>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</si>
  <si>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</si>
  <si>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</si>
  <si>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</si>
  <si>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</si>
  <si>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</si>
  <si>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</si>
  <si>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</si>
  <si>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</si>
  <si>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</si>
  <si>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</si>
  <si>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</si>
  <si>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</si>
  <si>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</si>
  <si>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</si>
  <si>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</si>
  <si>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</si>
  <si>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</si>
  <si>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</si>
  <si>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</si>
  <si>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</si>
  <si>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</si>
  <si>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</si>
  <si>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</si>
  <si>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</si>
  <si>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</si>
  <si>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</si>
  <si>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</si>
  <si>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</si>
  <si>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</si>
  <si>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</si>
  <si>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</si>
  <si>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</si>
  <si>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</si>
  <si>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</si>
  <si>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</si>
  <si>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</si>
  <si>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</si>
  <si>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</si>
  <si>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</si>
  <si>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</si>
  <si>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</si>
  <si>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</si>
  <si>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</si>
  <si>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</si>
  <si>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</si>
  <si>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</si>
  <si>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</si>
  <si>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</si>
  <si>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</si>
  <si>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</si>
  <si>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</si>
  <si>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</si>
  <si>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</si>
  <si>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</si>
  <si>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</si>
  <si>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</si>
  <si>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</si>
  <si>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</si>
  <si>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</si>
  <si>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</si>
  <si>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</si>
  <si>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</si>
  <si>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</si>
  <si>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</si>
  <si>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</si>
  <si>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</si>
  <si>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</si>
  <si>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</si>
  <si>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</si>
  <si>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</si>
  <si>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</si>
  <si>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</si>
  <si>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</si>
  <si>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</si>
  <si>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</si>
  <si>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</si>
  <si>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</si>
  <si>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</si>
  <si>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</si>
  <si>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</si>
  <si>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</si>
  <si>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</si>
  <si>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</si>
  <si>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</si>
  <si>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</si>
  <si>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</si>
  <si>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</si>
  <si>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</si>
  <si>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</si>
  <si>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</si>
  <si>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</si>
  <si>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</si>
  <si>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</si>
  <si>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</si>
  <si>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</si>
  <si>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</si>
  <si>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</si>
  <si>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</si>
  <si>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</si>
  <si>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</si>
  <si>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</si>
  <si>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</si>
  <si>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</si>
  <si>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</si>
  <si>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</si>
  <si>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</si>
  <si>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</si>
  <si>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</si>
  <si>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</si>
  <si>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</si>
  <si>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</si>
  <si>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</si>
  <si>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</si>
  <si>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</si>
  <si>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</si>
  <si>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</si>
  <si>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</si>
  <si>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</si>
  <si>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</si>
  <si>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</si>
  <si>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</si>
  <si>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</si>
  <si>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</si>
  <si>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</si>
  <si>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</si>
  <si>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</si>
  <si>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</si>
  <si>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</si>
  <si>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</si>
  <si>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</si>
  <si>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</si>
  <si>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</si>
  <si>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</si>
  <si>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</si>
  <si>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</si>
  <si>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</si>
  <si>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</si>
  <si>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</si>
  <si>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</si>
  <si>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</si>
  <si>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</si>
  <si>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</si>
  <si>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</si>
  <si>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</si>
  <si>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</si>
  <si>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</si>
  <si>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</si>
  <si>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</si>
  <si>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</si>
  <si>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</si>
  <si>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</si>
  <si>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</si>
  <si>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</si>
  <si>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</si>
  <si>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</si>
  <si>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</si>
  <si>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</si>
  <si>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</si>
  <si>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</si>
  <si>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</si>
  <si>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</si>
  <si>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</si>
  <si>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</si>
  <si>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</si>
  <si>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</si>
  <si>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</si>
  <si>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</si>
  <si>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</si>
  <si>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</si>
  <si>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</si>
  <si>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</si>
  <si>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</si>
  <si>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</si>
  <si>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</si>
  <si>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</si>
  <si>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</si>
  <si>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</si>
  <si>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</si>
  <si>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</si>
  <si>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</si>
  <si>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</si>
  <si>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</si>
  <si>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</si>
  <si>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</si>
  <si>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</si>
  <si>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</si>
  <si>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</si>
  <si>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</si>
  <si>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</si>
  <si>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</si>
  <si>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</si>
  <si>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</si>
  <si>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</si>
  <si>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</si>
  <si>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</si>
  <si>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</si>
  <si>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</si>
  <si>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</si>
  <si>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</si>
  <si>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</si>
  <si>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</si>
  <si>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</si>
  <si>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</si>
  <si>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</si>
  <si>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</si>
  <si>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</si>
  <si>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</si>
  <si>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</si>
  <si>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</si>
  <si>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</si>
  <si>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</si>
  <si>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</si>
  <si>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</si>
  <si>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</si>
  <si>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</si>
  <si>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</si>
  <si>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</si>
  <si>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</si>
  <si>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</si>
  <si>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</si>
  <si>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</si>
  <si>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</si>
  <si>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</si>
  <si>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</si>
  <si>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</si>
  <si>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</si>
  <si>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</si>
  <si>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</si>
  <si>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</si>
  <si>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</si>
  <si>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</si>
  <si>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</si>
  <si>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</si>
  <si>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</si>
  <si>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</si>
  <si>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</si>
  <si>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</si>
  <si>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</si>
  <si>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</si>
  <si>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</si>
  <si>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</si>
  <si>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</si>
  <si>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</si>
  <si>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</si>
  <si>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</si>
  <si>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</si>
  <si>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</si>
  <si>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</si>
  <si>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</si>
  <si>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</si>
  <si>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</si>
  <si>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</si>
  <si>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</si>
  <si>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</si>
  <si>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</si>
  <si>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</si>
  <si>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</si>
  <si>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</si>
  <si>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</si>
  <si>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</si>
  <si>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</si>
  <si>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</si>
  <si>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</si>
  <si>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</si>
  <si>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</si>
  <si>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</si>
  <si>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</si>
  <si>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</si>
  <si>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</si>
  <si>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</si>
  <si>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</si>
  <si>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</si>
  <si>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</si>
  <si>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</si>
  <si>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</si>
  <si>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</si>
  <si>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</si>
  <si>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</si>
  <si>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</si>
  <si>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</si>
  <si>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</si>
  <si>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</si>
  <si>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</si>
  <si>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</si>
  <si>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</si>
  <si>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</si>
  <si>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</si>
  <si>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</si>
  <si>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</si>
  <si>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</si>
  <si>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</si>
  <si>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</si>
  <si>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</si>
  <si>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</si>
  <si>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</si>
  <si>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</si>
  <si>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</si>
  <si>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</si>
  <si>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</si>
  <si>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</si>
  <si>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</si>
  <si>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</si>
  <si>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</si>
  <si>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</si>
  <si>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</si>
  <si>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</si>
  <si>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</si>
  <si>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</si>
  <si>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</si>
  <si>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</si>
  <si>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</si>
  <si>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</si>
  <si>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</si>
  <si>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</si>
  <si>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</si>
  <si>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</si>
  <si>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</si>
  <si>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</si>
  <si>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</si>
  <si>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</si>
  <si>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</si>
  <si>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</si>
  <si>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</si>
  <si>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</si>
  <si>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</si>
  <si>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</si>
  <si>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</si>
  <si>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</si>
  <si>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</si>
  <si>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</si>
  <si>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</si>
  <si>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</si>
  <si>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</si>
  <si>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</si>
  <si>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</si>
  <si>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</si>
  <si>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</si>
  <si>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</si>
  <si>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</si>
  <si>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</si>
  <si>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</si>
  <si>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</si>
  <si>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</si>
  <si>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</si>
  <si>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</si>
  <si>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</si>
  <si>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</si>
  <si>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</si>
  <si>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</si>
  <si>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</si>
  <si>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</si>
  <si>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</si>
  <si>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</si>
  <si>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</si>
  <si>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</si>
  <si>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</si>
  <si>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</si>
  <si>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</si>
  <si>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</si>
  <si>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</si>
  <si>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</si>
  <si>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</si>
  <si>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</si>
  <si>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</si>
  <si>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</si>
  <si>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</si>
  <si>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</si>
  <si>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</si>
  <si>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</si>
  <si>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</si>
  <si>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</si>
  <si>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</si>
  <si>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</si>
  <si>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</si>
  <si>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</si>
  <si>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</si>
  <si>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</si>
  <si>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</si>
  <si>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</si>
  <si>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</si>
  <si>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</si>
  <si>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</si>
  <si>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</si>
  <si>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</si>
  <si>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</si>
  <si>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</si>
  <si>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</si>
  <si>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</si>
  <si>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</si>
  <si>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</si>
  <si>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</si>
  <si>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</si>
  <si>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</si>
  <si>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</si>
  <si>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</si>
  <si>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</si>
  <si>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</si>
  <si>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</si>
  <si>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</si>
  <si>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</si>
  <si>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</si>
  <si>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</si>
  <si>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</si>
  <si>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</si>
  <si>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</si>
  <si>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</si>
  <si>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</si>
  <si>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</si>
  <si>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</si>
  <si>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</si>
  <si>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</si>
  <si>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</si>
  <si>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</si>
  <si>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</si>
  <si>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</si>
  <si>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</si>
  <si>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</si>
  <si>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</si>
  <si>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</si>
  <si>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</si>
  <si>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</si>
  <si>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</si>
  <si>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</si>
  <si>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</si>
  <si>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</si>
  <si>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</si>
  <si>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</si>
  <si>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</si>
  <si>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</si>
  <si>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</si>
  <si>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</si>
  <si>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</si>
  <si>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</si>
  <si>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</si>
  <si>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</si>
  <si>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</si>
  <si>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</si>
  <si>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</si>
  <si>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</si>
  <si>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</si>
  <si>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</si>
  <si>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</si>
  <si>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</si>
  <si>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</si>
  <si>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</si>
  <si>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</si>
  <si>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</si>
  <si>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</si>
  <si>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</si>
  <si>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</si>
  <si>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</si>
  <si>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</si>
  <si>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</si>
  <si>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</si>
  <si>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</si>
  <si>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</si>
  <si>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</si>
  <si>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</si>
  <si>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</si>
  <si>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</si>
  <si>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</si>
  <si>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</si>
  <si>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</si>
  <si>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</si>
  <si>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</si>
  <si>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</si>
  <si>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</si>
  <si>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</si>
  <si>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</si>
  <si>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</si>
  <si>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</si>
  <si>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</si>
  <si>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</si>
  <si>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</si>
  <si>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</si>
  <si>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</si>
  <si>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</si>
  <si>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</si>
  <si>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</si>
  <si>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</si>
  <si>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</si>
  <si>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</si>
  <si>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</si>
  <si>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</si>
  <si>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</si>
  <si>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</si>
  <si>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</si>
  <si>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</si>
  <si>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</si>
  <si>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</si>
  <si>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</si>
  <si>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</si>
  <si>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</si>
  <si>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</si>
  <si>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</si>
  <si>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</si>
  <si>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</si>
  <si>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</si>
  <si>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</si>
  <si>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</si>
  <si>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</si>
  <si>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</si>
  <si>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</si>
  <si>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</si>
  <si>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</si>
  <si>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</si>
  <si>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</si>
  <si>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</si>
  <si>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</si>
  <si>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</si>
  <si>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</si>
  <si>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</si>
  <si>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</si>
  <si>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</si>
  <si>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</si>
  <si>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</si>
  <si>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</si>
  <si>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</si>
  <si>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</si>
  <si>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</si>
  <si>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</si>
  <si>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</si>
  <si>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</si>
  <si>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</si>
  <si>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</si>
  <si>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</si>
  <si>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</si>
  <si>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</si>
  <si>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</si>
  <si>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</si>
  <si>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</si>
  <si>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</si>
  <si>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</si>
  <si>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</si>
  <si>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</si>
  <si>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</si>
  <si>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</si>
  <si>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</si>
  <si>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</si>
  <si>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</si>
  <si>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</si>
  <si>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</si>
  <si>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</si>
  <si>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</si>
  <si>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</si>
  <si>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</si>
  <si>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</si>
  <si>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</si>
  <si>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</si>
  <si>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</si>
  <si>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</si>
  <si>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</si>
  <si>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</si>
  <si>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</si>
  <si>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</si>
  <si>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</si>
  <si>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</si>
  <si>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</si>
  <si>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</si>
  <si>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</si>
  <si>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</si>
  <si>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</si>
  <si>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</si>
  <si>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</si>
  <si>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</si>
  <si>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</si>
  <si>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</si>
  <si>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</si>
  <si>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</si>
  <si>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</si>
  <si>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</si>
  <si>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</si>
  <si>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</si>
  <si>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</si>
  <si>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</si>
  <si>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</si>
  <si>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</si>
  <si>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</si>
  <si>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</si>
  <si>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</si>
  <si>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</si>
  <si>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</si>
  <si>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</si>
  <si>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</si>
  <si>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</si>
  <si>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</si>
  <si>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</si>
  <si>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</si>
  <si>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</si>
  <si>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</si>
  <si>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</si>
  <si>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</si>
  <si>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</si>
  <si>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</si>
  <si>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</si>
  <si>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</si>
  <si>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</si>
  <si>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</si>
  <si>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</si>
  <si>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</si>
  <si>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</si>
  <si>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</si>
  <si>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</si>
  <si>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</si>
  <si>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</si>
  <si>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</si>
  <si>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</si>
  <si>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</si>
  <si>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</si>
  <si>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</si>
  <si>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</si>
  <si>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</si>
  <si>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</si>
  <si>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</si>
  <si>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</si>
  <si>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</si>
  <si>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</si>
  <si>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</si>
  <si>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</si>
  <si>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</si>
  <si>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</si>
  <si>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</si>
  <si>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</si>
  <si>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</si>
  <si>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</si>
  <si>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</si>
  <si>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</si>
  <si>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</si>
  <si>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</si>
  <si>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</si>
  <si>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</si>
  <si>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</si>
  <si>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</si>
  <si>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</si>
  <si>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</si>
  <si>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</si>
  <si>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</si>
  <si>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</si>
  <si>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</si>
  <si>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</si>
  <si>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</si>
  <si>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</si>
  <si>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</si>
  <si>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</si>
  <si>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</si>
  <si>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</si>
  <si>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</si>
  <si>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</si>
  <si>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</si>
  <si>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</si>
  <si>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</si>
  <si>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</si>
  <si>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</si>
  <si>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</si>
  <si>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</si>
  <si>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</si>
  <si>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</si>
  <si>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</si>
  <si>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</si>
  <si>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</si>
  <si>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</si>
  <si>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</si>
  <si>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</si>
  <si>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</si>
  <si>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</si>
  <si>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</si>
  <si>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</si>
  <si>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</si>
  <si>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</si>
  <si>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</si>
  <si>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</si>
  <si>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</si>
  <si>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</si>
  <si>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</si>
  <si>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</si>
  <si>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</si>
  <si>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</si>
  <si>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</si>
  <si>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</si>
  <si>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</si>
  <si>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</si>
  <si>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</si>
  <si>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</si>
  <si>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</si>
  <si>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</si>
  <si>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</si>
  <si>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</si>
  <si>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</si>
  <si>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</si>
  <si>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</si>
  <si>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</si>
  <si>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</si>
  <si>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</si>
  <si>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</si>
  <si>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</si>
  <si>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</si>
  <si>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</si>
  <si>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</si>
  <si>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</si>
  <si>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</si>
  <si>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</si>
  <si>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</si>
  <si>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</si>
  <si>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</si>
  <si>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</si>
  <si>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</si>
  <si>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</si>
  <si>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</si>
  <si>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</si>
  <si>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</si>
  <si>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</si>
  <si>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</si>
  <si>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</si>
  <si>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</si>
  <si>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</si>
  <si>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</si>
  <si>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</si>
  <si>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</si>
  <si>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</si>
  <si>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</si>
  <si>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</si>
  <si>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</si>
  <si>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</si>
  <si>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</si>
  <si>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</si>
  <si>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</si>
  <si>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</si>
  <si>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</si>
  <si>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</si>
  <si>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</si>
  <si>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</si>
  <si>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</si>
  <si>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</si>
  <si>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</si>
  <si>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</si>
  <si>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</si>
  <si>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</si>
  <si>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</si>
  <si>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</si>
  <si>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</si>
  <si>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</si>
  <si>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</si>
  <si>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</si>
  <si>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</si>
  <si>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</si>
  <si>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</si>
  <si>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</si>
  <si>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</si>
  <si>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</si>
  <si>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</si>
  <si>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</si>
  <si>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</si>
  <si>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</si>
  <si>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</si>
  <si>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</si>
  <si>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</si>
  <si>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</si>
  <si>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</si>
  <si>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</si>
  <si>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</si>
  <si>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</si>
  <si>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</si>
  <si>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</si>
  <si>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</si>
  <si>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</si>
  <si>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</si>
  <si>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</si>
  <si>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</si>
  <si>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</si>
  <si>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</si>
  <si>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</si>
  <si>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</si>
  <si>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</si>
  <si>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</si>
  <si>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</si>
  <si>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</si>
  <si>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</si>
  <si>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</si>
  <si>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</si>
  <si>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</si>
  <si>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</si>
  <si>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</si>
  <si>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</si>
  <si>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</si>
  <si>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</si>
  <si>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</si>
  <si>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</si>
  <si>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</si>
  <si>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</si>
  <si>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</si>
  <si>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</si>
  <si>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</si>
  <si>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</si>
  <si>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</si>
  <si>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</si>
  <si>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</si>
  <si>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</si>
  <si>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</si>
  <si>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</si>
  <si>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</si>
  <si>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</si>
  <si>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</si>
  <si>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</si>
  <si>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</si>
  <si>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</si>
  <si>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</si>
  <si>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</si>
  <si>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</si>
  <si>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</si>
  <si>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</si>
  <si>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</si>
  <si>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</si>
  <si>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</si>
  <si>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</si>
  <si>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</si>
  <si>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</si>
  <si>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</si>
  <si>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</si>
  <si>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</si>
  <si>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</si>
  <si>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</si>
  <si>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</si>
  <si>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</si>
  <si>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</si>
  <si>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</si>
  <si>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</si>
  <si>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</si>
  <si>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</si>
  <si>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</si>
  <si>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</si>
  <si>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</si>
  <si>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</si>
  <si>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</si>
  <si>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</si>
  <si>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</si>
  <si>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</si>
  <si>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</si>
  <si>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</si>
  <si>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</si>
  <si>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</si>
  <si>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</si>
  <si>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</si>
  <si>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</si>
  <si>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</si>
  <si>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</si>
  <si>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</si>
  <si>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</si>
  <si>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</si>
  <si>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</si>
  <si>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</si>
  <si>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</si>
  <si>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</si>
  <si>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</si>
  <si>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</si>
  <si>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</si>
  <si>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</si>
  <si>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</si>
  <si>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</si>
  <si>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</si>
  <si>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</si>
  <si>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</si>
  <si>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</si>
  <si>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</si>
  <si>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</si>
  <si>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</si>
  <si>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</si>
  <si>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</si>
  <si>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</si>
  <si>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</si>
  <si>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</si>
  <si>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</si>
  <si>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</si>
  <si>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</si>
  <si>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</si>
  <si>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</si>
  <si>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</si>
  <si>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</si>
  <si>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</si>
  <si>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</si>
  <si>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</si>
  <si>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</si>
  <si>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</si>
  <si>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</si>
  <si>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</si>
  <si>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</si>
  <si>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</si>
  <si>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</si>
  <si>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</si>
  <si>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</si>
  <si>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</si>
  <si>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</si>
  <si>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</si>
  <si>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</si>
  <si>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</si>
  <si>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</si>
  <si>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</si>
  <si>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</si>
  <si>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</si>
  <si>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</si>
  <si>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</si>
  <si>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</si>
  <si>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</si>
  <si>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</si>
  <si>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</si>
  <si>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</si>
  <si>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</si>
  <si>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</si>
  <si>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</si>
  <si>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</si>
  <si>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</si>
  <si>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</si>
  <si>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</si>
  <si>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</si>
  <si>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</si>
  <si>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</si>
  <si>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</si>
  <si>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</si>
  <si>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</si>
  <si>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</si>
  <si>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</si>
  <si>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</si>
  <si>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</si>
  <si>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</si>
  <si>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</si>
  <si>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</si>
  <si>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</si>
  <si>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</si>
  <si>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</si>
  <si>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</si>
  <si>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</si>
  <si>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</si>
  <si>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</si>
  <si>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</si>
  <si>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</si>
  <si>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</si>
  <si>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</si>
  <si>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</si>
  <si>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</si>
  <si>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</si>
  <si>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</si>
  <si>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</si>
  <si>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</si>
  <si>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</si>
  <si>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</si>
  <si>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</si>
  <si>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</si>
  <si>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</si>
  <si>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</si>
  <si>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</si>
  <si>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</si>
  <si>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</si>
  <si>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</si>
  <si>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</si>
  <si>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</si>
  <si>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</si>
  <si>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</si>
  <si>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</si>
  <si>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</si>
  <si>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</si>
  <si>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</si>
  <si>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</si>
  <si>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</si>
  <si>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</si>
  <si>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</si>
  <si>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</si>
  <si>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</si>
  <si>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</si>
  <si>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</si>
  <si>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</si>
  <si>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</si>
  <si>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</si>
  <si>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</si>
  <si>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</si>
  <si>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</si>
  <si>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</si>
  <si>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</si>
  <si>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</si>
  <si>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</si>
  <si>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</si>
  <si>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</si>
  <si>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</si>
  <si>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</si>
  <si>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</si>
  <si>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</si>
  <si>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</si>
  <si>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</si>
  <si>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</si>
  <si>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</si>
  <si>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</si>
  <si>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</si>
  <si>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</si>
  <si>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</si>
  <si>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</si>
  <si>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</si>
  <si>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</si>
  <si>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</si>
  <si>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</si>
  <si>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</si>
  <si>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</si>
  <si>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</si>
  <si>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</si>
  <si>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</si>
  <si>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</si>
  <si>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</si>
  <si>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</si>
  <si>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</si>
  <si>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</si>
  <si>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</si>
  <si>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</si>
  <si>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</si>
  <si>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</si>
  <si>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</si>
  <si>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</si>
  <si>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</si>
  <si>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</si>
  <si>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</si>
  <si>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</si>
  <si>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</si>
  <si>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</si>
  <si>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</si>
  <si>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</si>
  <si>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</si>
  <si>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</si>
  <si>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</si>
  <si>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</si>
  <si>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</si>
  <si>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</si>
  <si>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</si>
  <si>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</si>
  <si>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</si>
  <si>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</si>
  <si>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</si>
  <si>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</si>
  <si>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</si>
  <si>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</si>
  <si>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</si>
  <si>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</si>
  <si>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</si>
  <si>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</si>
  <si>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</si>
  <si>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</si>
  <si>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</si>
  <si>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</si>
  <si>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</si>
  <si>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</si>
  <si>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</si>
  <si>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</si>
  <si>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</si>
  <si>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</si>
  <si>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</si>
  <si>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</si>
  <si>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</si>
  <si>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</si>
  <si>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</si>
  <si>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</si>
  <si>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</si>
  <si>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</si>
  <si>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</si>
  <si>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</si>
  <si>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</si>
  <si>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</si>
  <si>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</si>
  <si>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</si>
  <si>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</si>
  <si>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</si>
  <si>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</si>
  <si>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</si>
  <si>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</si>
  <si>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</si>
  <si>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</si>
  <si>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</si>
  <si>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</si>
  <si>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</si>
  <si>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</si>
  <si>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</si>
  <si>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</si>
  <si>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</si>
  <si>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</si>
  <si>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</si>
  <si>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</si>
  <si>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</si>
  <si>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</si>
  <si>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</si>
  <si>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</si>
  <si>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</si>
  <si>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</si>
  <si>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</si>
  <si>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</si>
  <si>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</si>
  <si>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</si>
  <si>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</si>
  <si>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</si>
  <si>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</si>
  <si>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</si>
  <si>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</si>
  <si>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</si>
  <si>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</si>
  <si>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</si>
  <si>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</si>
  <si>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</si>
  <si>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</si>
  <si>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</si>
  <si>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</si>
  <si>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</si>
  <si>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</si>
  <si>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</si>
  <si>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</si>
  <si>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</si>
  <si>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</si>
  <si>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</si>
  <si>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</si>
  <si>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</si>
  <si>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</si>
  <si>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</si>
  <si>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</si>
  <si>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</si>
  <si>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</si>
  <si>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</si>
  <si>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</si>
  <si>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</si>
  <si>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</si>
  <si>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</si>
  <si>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</si>
  <si>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</si>
  <si>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</si>
  <si>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</si>
  <si>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</si>
  <si>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</si>
  <si>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</si>
  <si>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</si>
  <si>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</si>
  <si>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</si>
  <si>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</si>
  <si>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</si>
  <si>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</si>
  <si>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</si>
  <si>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</si>
  <si>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</si>
  <si>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</si>
  <si>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</si>
  <si>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</si>
  <si>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</si>
  <si>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</si>
  <si>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</si>
  <si>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</si>
  <si>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</si>
  <si>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</si>
  <si>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</si>
  <si>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</si>
  <si>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</si>
  <si>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</si>
  <si>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</si>
  <si>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</si>
  <si>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</si>
  <si>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</si>
  <si>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</si>
  <si>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</si>
  <si>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</si>
  <si>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</si>
  <si>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</si>
  <si>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</si>
  <si>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</si>
  <si>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</si>
  <si>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</si>
  <si>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</si>
  <si>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</si>
  <si>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</si>
  <si>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</si>
  <si>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</si>
  <si>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</si>
  <si>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</si>
  <si>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</si>
  <si>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</si>
  <si>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</si>
  <si>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</si>
  <si>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</si>
  <si>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</si>
  <si>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</si>
  <si>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</si>
  <si>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</si>
  <si>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</si>
  <si>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</si>
  <si>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</si>
  <si>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</si>
  <si>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</si>
  <si>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</si>
  <si>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</si>
  <si>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</si>
  <si>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</si>
  <si>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</si>
  <si>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</si>
  <si>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</si>
  <si>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</si>
  <si>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</si>
  <si>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</si>
  <si>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</si>
  <si>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</si>
  <si>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</si>
  <si>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</si>
  <si>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</si>
  <si>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</si>
  <si>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</si>
  <si>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</si>
  <si>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</si>
  <si>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</si>
  <si>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</si>
  <si>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</si>
  <si>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</si>
  <si>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</si>
  <si>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</si>
  <si>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</si>
  <si>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</si>
  <si>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</si>
  <si>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</si>
  <si>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</si>
  <si>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</si>
  <si>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</si>
  <si>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</si>
  <si>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</si>
  <si>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</si>
  <si>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</si>
  <si>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</si>
  <si>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</si>
  <si>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</si>
  <si>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</si>
  <si>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</si>
  <si>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</si>
  <si>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</si>
  <si>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</si>
  <si>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</si>
  <si>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</si>
  <si>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</si>
  <si>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</si>
  <si>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</si>
  <si>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</si>
  <si>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</si>
  <si>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</si>
  <si>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</si>
  <si>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</si>
  <si>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</si>
  <si>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</si>
  <si>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</si>
  <si>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</si>
  <si>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</si>
  <si>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</si>
  <si>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</si>
  <si>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</si>
  <si>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</si>
  <si>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</si>
  <si>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</si>
  <si>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</si>
  <si>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</si>
  <si>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</si>
  <si>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</si>
  <si>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</si>
  <si>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</si>
  <si>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</si>
  <si>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</si>
  <si>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</si>
  <si>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</si>
  <si>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</si>
  <si>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</si>
  <si>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</si>
  <si>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</si>
  <si>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</si>
  <si>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</si>
  <si>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</si>
  <si>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</si>
  <si>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</si>
  <si>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</si>
  <si>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</si>
  <si>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</si>
  <si>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</si>
  <si>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</si>
  <si>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</si>
  <si>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</si>
  <si>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</si>
  <si>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</si>
  <si>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</si>
  <si>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</si>
  <si>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</si>
  <si>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</si>
  <si>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</si>
  <si>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</si>
  <si>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</si>
  <si>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</si>
  <si>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</si>
  <si>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</si>
  <si>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</si>
  <si>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</si>
  <si>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</si>
  <si>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</si>
  <si>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</si>
  <si>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</si>
  <si>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</si>
  <si>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</si>
  <si>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</si>
  <si>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</si>
  <si>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</si>
  <si>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</si>
  <si>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</si>
  <si>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</si>
  <si>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</si>
  <si>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</si>
  <si>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</si>
  <si>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</si>
  <si>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</si>
  <si>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</si>
  <si>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</si>
  <si>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</si>
  <si>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</si>
  <si>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</si>
  <si>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</si>
  <si>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</si>
  <si>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</si>
  <si>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</si>
  <si>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</si>
  <si>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</si>
  <si>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</si>
  <si>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</si>
  <si>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</si>
  <si>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</si>
  <si>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</si>
  <si>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</si>
  <si>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</si>
  <si>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</si>
  <si>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</si>
  <si>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</si>
  <si>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</si>
  <si>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</si>
  <si>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</si>
  <si>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</si>
  <si>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</si>
  <si>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</si>
  <si>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</si>
  <si>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</si>
  <si>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</si>
  <si>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</si>
  <si>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</si>
  <si>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</si>
  <si>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</si>
  <si>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</si>
  <si>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</si>
  <si>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</si>
  <si>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</si>
  <si>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</si>
  <si>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</si>
  <si>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</si>
  <si>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</si>
  <si>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</si>
  <si>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</si>
  <si>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</si>
  <si>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</si>
  <si>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</si>
  <si>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</si>
  <si>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</si>
  <si>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</si>
  <si>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</si>
  <si>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</si>
  <si>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</si>
  <si>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</si>
  <si>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</si>
  <si>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</si>
  <si>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</si>
  <si>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</si>
  <si>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</si>
  <si>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</si>
  <si>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</si>
  <si>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</si>
  <si>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</si>
  <si>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</si>
  <si>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</si>
  <si>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</si>
  <si>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</si>
  <si>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</si>
  <si>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</si>
  <si>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</si>
  <si>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</si>
  <si>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</si>
  <si>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</si>
  <si>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</si>
  <si>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</si>
  <si>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</si>
  <si>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</si>
  <si>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</si>
  <si>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</si>
  <si>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</si>
  <si>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</si>
  <si>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</si>
  <si>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</si>
  <si>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</si>
  <si>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</si>
  <si>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</si>
  <si>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</si>
  <si>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</si>
  <si>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</si>
  <si>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</si>
  <si>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</si>
  <si>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</si>
  <si>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</si>
  <si>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</si>
  <si>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</si>
  <si>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</si>
  <si>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</si>
  <si>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</si>
  <si>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</si>
  <si>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</si>
  <si>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</si>
  <si>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</si>
  <si>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</si>
  <si>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</si>
  <si>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</si>
  <si>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</si>
  <si>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</si>
  <si>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</si>
  <si>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</si>
  <si>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</si>
  <si>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</si>
  <si>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</si>
  <si>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</si>
  <si>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</si>
  <si>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</si>
  <si>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</si>
  <si>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</si>
  <si>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</si>
  <si>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</si>
  <si>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</si>
  <si>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</si>
  <si>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</si>
  <si>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</si>
  <si>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</si>
  <si>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</si>
  <si>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</si>
  <si>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</si>
  <si>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</si>
  <si>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</si>
  <si>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</si>
  <si>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</si>
  <si>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</si>
  <si>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</si>
  <si>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</si>
  <si>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</si>
  <si>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</si>
  <si>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</si>
  <si>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</si>
  <si>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</si>
  <si>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</si>
  <si>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</si>
  <si>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</si>
  <si>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</si>
  <si>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</si>
  <si>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</si>
  <si>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</si>
  <si>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</si>
  <si>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</si>
  <si>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</si>
  <si>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</si>
  <si>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</si>
  <si>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</si>
  <si>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</si>
  <si>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</si>
  <si>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</si>
  <si>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</si>
  <si>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</si>
  <si>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</si>
  <si>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</si>
  <si>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</si>
  <si>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</si>
  <si>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</si>
  <si>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</si>
  <si>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</si>
  <si>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</si>
  <si>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</si>
  <si>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</si>
  <si>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</si>
  <si>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</si>
  <si>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</si>
  <si>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</si>
  <si>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</si>
  <si>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</si>
  <si>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</si>
  <si>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</si>
  <si>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</si>
  <si>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</si>
  <si>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</si>
  <si>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</si>
  <si>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</si>
  <si>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</si>
  <si>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</si>
  <si>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</si>
  <si>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</si>
  <si>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</si>
  <si>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</si>
  <si>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</si>
  <si>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</si>
  <si>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</si>
  <si>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</si>
  <si>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</si>
  <si>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</si>
  <si>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</si>
  <si>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</si>
  <si>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</si>
  <si>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</si>
  <si>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</si>
  <si>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</si>
  <si>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</si>
  <si>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</si>
  <si>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</si>
  <si>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</si>
  <si>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</si>
  <si>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</si>
  <si>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</si>
  <si>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</si>
  <si>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</si>
  <si>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</si>
  <si>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</si>
  <si>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</si>
  <si>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</si>
  <si>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</si>
  <si>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</si>
  <si>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</si>
  <si>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</si>
  <si>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</si>
  <si>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</si>
  <si>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</si>
  <si>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</si>
  <si>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</si>
  <si>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</si>
  <si>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</si>
  <si>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</si>
  <si>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</si>
  <si>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</si>
  <si>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</si>
  <si>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</si>
  <si>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</si>
  <si>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</si>
  <si>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</si>
  <si>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</si>
  <si>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</si>
  <si>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</si>
  <si>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</si>
  <si>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</si>
  <si>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</si>
  <si>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</si>
  <si>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</si>
  <si>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</si>
  <si>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</si>
  <si>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</si>
  <si>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</si>
  <si>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</si>
  <si>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</si>
  <si>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</si>
  <si>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</si>
  <si>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</si>
  <si>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</si>
  <si>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</si>
  <si>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</si>
  <si>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</si>
  <si>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</si>
  <si>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</si>
  <si>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</si>
  <si>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</si>
  <si>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</si>
  <si>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</si>
  <si>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</si>
  <si>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</si>
  <si>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</si>
  <si>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</si>
  <si>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</si>
  <si>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</si>
  <si>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</si>
  <si>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</si>
  <si>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</si>
  <si>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</si>
  <si>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</si>
  <si>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</si>
  <si>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</si>
  <si>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</si>
  <si>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</si>
  <si>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</si>
  <si>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</si>
  <si>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</si>
  <si>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</si>
  <si>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</si>
  <si>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</si>
  <si>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</si>
  <si>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</si>
  <si>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</si>
  <si>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</si>
  <si>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</si>
  <si>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</si>
  <si>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</si>
  <si>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</si>
  <si>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</si>
  <si>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</si>
  <si>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</si>
  <si>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</si>
  <si>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</si>
  <si>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</si>
  <si>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</si>
  <si>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</si>
  <si>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</si>
  <si>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</si>
  <si>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</si>
  <si>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</si>
  <si>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</si>
  <si>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</si>
  <si>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</si>
  <si>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</si>
  <si>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</si>
  <si>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</si>
  <si>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</si>
  <si>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</si>
  <si>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</si>
  <si>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</si>
  <si>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</si>
  <si>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</si>
  <si>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</si>
  <si>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</si>
  <si>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</si>
  <si>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</si>
  <si>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</si>
  <si>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</si>
  <si>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</si>
  <si>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</si>
  <si>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</si>
  <si>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</si>
  <si>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</si>
  <si>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</si>
  <si>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</si>
  <si>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</si>
  <si>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</si>
  <si>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</si>
  <si>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</si>
  <si>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</si>
  <si>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</si>
  <si>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</si>
  <si>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</si>
  <si>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</si>
  <si>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</si>
  <si>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</si>
  <si>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</si>
  <si>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</si>
  <si>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</si>
  <si>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</si>
  <si>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</si>
  <si>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</si>
  <si>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</si>
  <si>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</si>
  <si>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</si>
  <si>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</si>
  <si>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</si>
  <si>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</si>
  <si>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</si>
  <si>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</si>
  <si>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</si>
  <si>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</si>
  <si>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</si>
  <si>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</si>
  <si>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</si>
  <si>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</si>
  <si>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</si>
  <si>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</si>
  <si>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</si>
  <si>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</si>
  <si>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</si>
  <si>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</si>
  <si>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</si>
  <si>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</si>
  <si>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</si>
  <si>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</si>
  <si>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</si>
  <si>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</si>
  <si>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</si>
  <si>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</si>
  <si>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</si>
  <si>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</si>
  <si>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</si>
  <si>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</si>
  <si>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</si>
  <si>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</si>
  <si>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</si>
  <si>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</si>
  <si>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</si>
  <si>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</si>
  <si>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</si>
  <si>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</si>
  <si>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</si>
  <si>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</si>
  <si>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</si>
  <si>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</si>
  <si>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</si>
  <si>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</si>
  <si>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</si>
  <si>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</si>
  <si>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</si>
  <si>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</si>
  <si>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</si>
  <si>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</si>
  <si>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</si>
  <si>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</si>
  <si>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</si>
  <si>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</si>
  <si>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</si>
  <si>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</si>
  <si>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</si>
  <si>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</si>
  <si>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</si>
  <si>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</si>
  <si>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</si>
  <si>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</si>
  <si>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</si>
  <si>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</si>
  <si>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</si>
  <si>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</si>
  <si>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</si>
  <si>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</si>
  <si>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</si>
  <si>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</si>
  <si>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</si>
  <si>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</si>
  <si>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</si>
  <si>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</si>
  <si>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</si>
  <si>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</si>
  <si>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</si>
  <si>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</si>
  <si>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</si>
  <si>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</si>
  <si>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</si>
  <si>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</si>
  <si>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</si>
  <si>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</si>
  <si>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</si>
  <si>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</si>
  <si>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</si>
  <si>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</si>
  <si>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</si>
  <si>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</si>
  <si>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</si>
  <si>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</si>
  <si>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</si>
  <si>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</si>
  <si>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</si>
  <si>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</si>
  <si>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</si>
  <si>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</si>
  <si>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</si>
  <si>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</si>
  <si>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</si>
  <si>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</si>
  <si>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</si>
  <si>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</si>
  <si>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</si>
  <si>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</si>
  <si>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</si>
  <si>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</si>
  <si>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</si>
  <si>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</si>
  <si>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</si>
  <si>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</si>
  <si>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</si>
  <si>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</si>
  <si>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</si>
  <si>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</si>
  <si>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</si>
  <si>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</si>
  <si>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</si>
  <si>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</si>
  <si>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</si>
  <si>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</si>
  <si>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</si>
  <si>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</si>
  <si>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</si>
  <si>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</si>
  <si>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</si>
  <si>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</si>
  <si>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</si>
  <si>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</si>
  <si>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</si>
  <si>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</si>
  <si>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</si>
  <si>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</si>
  <si>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</si>
  <si>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</si>
  <si>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</si>
  <si>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</si>
  <si>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</si>
  <si>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</si>
  <si>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</si>
  <si>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</si>
  <si>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</si>
  <si>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</si>
  <si>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</si>
  <si>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</si>
  <si>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</si>
  <si>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</si>
  <si>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</si>
  <si>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</si>
  <si>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</si>
  <si>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</si>
  <si>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</si>
  <si>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</si>
  <si>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</si>
  <si>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</si>
  <si>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</si>
  <si>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</si>
  <si>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</si>
  <si>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</si>
  <si>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</si>
  <si>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</si>
  <si>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</si>
  <si>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</si>
  <si>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</si>
  <si>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</si>
  <si>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</si>
  <si>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</si>
  <si>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</si>
  <si>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</si>
  <si>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</si>
  <si>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</si>
  <si>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</si>
  <si>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</si>
  <si>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</si>
  <si>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</si>
  <si>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</si>
  <si>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</si>
  <si>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</si>
  <si>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</si>
  <si>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</si>
  <si>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</si>
  <si>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</si>
  <si>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</si>
  <si>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</si>
  <si>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</si>
  <si>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</si>
  <si>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</si>
  <si>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</si>
  <si>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</si>
  <si>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</si>
  <si>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</si>
  <si>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</si>
  <si>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</si>
  <si>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</si>
  <si>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</si>
  <si>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</si>
  <si>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</si>
  <si>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</si>
  <si>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</si>
  <si>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</si>
  <si>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</si>
  <si>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</si>
  <si>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</si>
  <si>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</si>
  <si>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</si>
  <si>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</si>
  <si>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</si>
  <si>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</si>
  <si>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</si>
  <si>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</si>
  <si>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</si>
  <si>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</si>
  <si>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</si>
  <si>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</si>
  <si>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</si>
  <si>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</si>
  <si>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</si>
  <si>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</si>
  <si>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</si>
  <si>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</si>
  <si>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</si>
  <si>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</si>
  <si>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</si>
  <si>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</si>
  <si>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</si>
  <si>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</si>
  <si>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</si>
  <si>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</si>
  <si>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</si>
  <si>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</si>
  <si>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</si>
  <si>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</si>
  <si>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</si>
  <si>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</si>
  <si>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</si>
  <si>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</si>
  <si>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</si>
  <si>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</si>
  <si>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</si>
  <si>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</si>
  <si>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</si>
  <si>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</si>
  <si>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</si>
  <si>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</si>
  <si>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</si>
  <si>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</si>
  <si>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</si>
  <si>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</si>
  <si>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</si>
  <si>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</si>
  <si>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</si>
  <si>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</si>
  <si>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</si>
  <si>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</si>
  <si>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</si>
  <si>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</si>
  <si>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</si>
  <si>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</si>
  <si>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</si>
  <si>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</si>
  <si>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</si>
  <si>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</si>
  <si>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</si>
  <si>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</si>
  <si>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</si>
  <si>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</si>
  <si>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</si>
  <si>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</si>
  <si>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</si>
  <si>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</si>
  <si>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</si>
  <si>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</si>
  <si>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</si>
  <si>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</si>
  <si>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</si>
  <si>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</si>
  <si>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</si>
  <si>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</si>
  <si>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</si>
  <si>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</si>
  <si>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</si>
  <si>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</si>
  <si>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</si>
  <si>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</si>
  <si>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</si>
  <si>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</si>
  <si>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</si>
  <si>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</si>
  <si>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</si>
  <si>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</si>
  <si>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</si>
  <si>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</si>
  <si>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</si>
  <si>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</si>
  <si>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</si>
  <si>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</si>
  <si>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</si>
  <si>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</si>
  <si>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</si>
  <si>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</si>
  <si>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</si>
  <si>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</si>
  <si>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</si>
  <si>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</si>
  <si>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</si>
  <si>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</si>
  <si>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</si>
  <si>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</si>
  <si>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</si>
  <si>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</si>
  <si>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</si>
  <si>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</si>
  <si>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</si>
  <si>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</si>
  <si>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</si>
  <si>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</si>
  <si>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</si>
  <si>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</si>
  <si>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</si>
  <si>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</si>
  <si>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</si>
  <si>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</si>
  <si>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</si>
  <si>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</si>
  <si>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</si>
  <si>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</si>
  <si>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</si>
  <si>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</si>
  <si>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</si>
  <si>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</si>
  <si>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</si>
  <si>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</si>
  <si>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</si>
  <si>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</si>
  <si>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</si>
  <si>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</si>
  <si>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</si>
  <si>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</si>
  <si>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</si>
  <si>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</si>
  <si>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</si>
  <si>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</si>
  <si>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</si>
  <si>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</si>
  <si>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</si>
  <si>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</si>
  <si>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</si>
  <si>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</si>
  <si>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</si>
  <si>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</si>
  <si>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</si>
  <si>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</si>
  <si>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</si>
  <si>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</si>
  <si>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</si>
  <si>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</si>
  <si>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</si>
  <si>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</si>
  <si>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</si>
  <si>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</si>
  <si>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</si>
  <si>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</si>
  <si>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</si>
  <si>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</si>
  <si>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</si>
  <si>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</si>
  <si>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</si>
  <si>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</si>
  <si>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</si>
  <si>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</si>
  <si>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</si>
  <si>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</si>
  <si>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</si>
  <si>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</si>
  <si>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</si>
  <si>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</si>
  <si>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</si>
  <si>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</si>
  <si>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</si>
  <si>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</si>
  <si>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</si>
  <si>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</si>
  <si>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</si>
  <si>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</si>
  <si>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</si>
  <si>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</si>
  <si>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</si>
  <si>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</si>
  <si>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</si>
  <si>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</si>
  <si>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</si>
  <si>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</si>
  <si>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</si>
  <si>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</si>
  <si>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</si>
  <si>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</si>
  <si>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</si>
  <si>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</si>
  <si>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</si>
  <si>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</si>
  <si>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</si>
  <si>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</si>
  <si>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</si>
  <si>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</si>
  <si>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</si>
  <si>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</si>
  <si>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</si>
  <si>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</si>
  <si>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</si>
  <si>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</si>
  <si>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</si>
  <si>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</si>
  <si>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</si>
  <si>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</si>
  <si>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</si>
  <si>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</si>
  <si>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</si>
  <si>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</si>
  <si>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</si>
  <si>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</si>
  <si>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</si>
  <si>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</si>
  <si>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</si>
  <si>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</si>
  <si>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</si>
  <si>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</si>
  <si>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</si>
  <si>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</si>
  <si>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</si>
  <si>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</si>
  <si>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</si>
  <si>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</si>
  <si>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</si>
  <si>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</si>
  <si>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</si>
  <si>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</si>
  <si>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</si>
  <si>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</si>
  <si>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</si>
  <si>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</si>
  <si>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</si>
  <si>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</si>
  <si>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</si>
  <si>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</si>
  <si>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</si>
  <si>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</si>
  <si>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</si>
  <si>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</si>
  <si>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</si>
  <si>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</si>
  <si>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</si>
  <si>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</si>
  <si>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</si>
  <si>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</si>
  <si>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</si>
  <si>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</si>
  <si>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</si>
  <si>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</si>
  <si>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</si>
  <si>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</si>
  <si>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</si>
  <si>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</si>
  <si>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</si>
  <si>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</si>
  <si>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</si>
  <si>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</si>
  <si>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</si>
  <si>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</si>
  <si>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</si>
  <si>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</si>
  <si>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</si>
  <si>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</si>
  <si>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</si>
  <si>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</si>
  <si>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</si>
  <si>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</si>
  <si>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</si>
  <si>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</si>
  <si>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</si>
  <si>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</si>
  <si>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</si>
  <si>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</si>
  <si>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</si>
  <si>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</si>
  <si>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</si>
  <si>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</si>
  <si>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</si>
  <si>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</si>
  <si>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</si>
  <si>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</si>
  <si>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</si>
  <si>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</si>
  <si>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</si>
  <si>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</si>
  <si>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</si>
  <si>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</si>
  <si>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</si>
  <si>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</si>
  <si>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</si>
  <si>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</si>
  <si>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</si>
  <si>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</si>
  <si>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</si>
  <si>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</si>
  <si>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</si>
  <si>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</si>
  <si>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</si>
  <si>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</si>
  <si>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</si>
  <si>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</si>
  <si>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</si>
  <si>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</si>
  <si>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</si>
  <si>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</si>
  <si>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</si>
  <si>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</si>
  <si>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</si>
  <si>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</si>
  <si>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</si>
  <si>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</si>
  <si>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</si>
  <si>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</si>
  <si>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</si>
  <si>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</si>
  <si>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</si>
  <si>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</si>
  <si>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</si>
  <si>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</si>
  <si>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</si>
  <si>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</si>
  <si>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</si>
  <si>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</si>
  <si>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</si>
  <si>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</si>
  <si>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</si>
  <si>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</si>
  <si>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</si>
  <si>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</si>
  <si>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</si>
  <si>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</si>
  <si>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</si>
  <si>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</si>
  <si>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</si>
  <si>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</si>
  <si>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</si>
  <si>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</si>
  <si>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</si>
  <si>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</si>
  <si>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</si>
  <si>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</si>
  <si>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</si>
  <si>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</si>
  <si>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</si>
  <si>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</si>
  <si>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</si>
  <si>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</si>
  <si>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</si>
  <si>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</si>
  <si>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</si>
  <si>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</si>
  <si>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</si>
  <si>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</si>
  <si>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</si>
  <si>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</si>
  <si>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</si>
  <si>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</si>
  <si>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</si>
  <si>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</si>
  <si>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</si>
  <si>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</si>
  <si>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</si>
  <si>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</si>
  <si>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</si>
  <si>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</si>
  <si>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</si>
  <si>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</si>
  <si>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</si>
  <si>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</si>
  <si>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</si>
  <si>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</si>
  <si>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</si>
  <si>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</si>
  <si>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</si>
  <si>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</si>
  <si>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</si>
  <si>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</si>
  <si>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</si>
  <si>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</si>
  <si>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</si>
  <si>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</si>
  <si>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</si>
  <si>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</si>
  <si>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</si>
  <si>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</si>
  <si>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</si>
  <si>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</si>
  <si>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</si>
  <si>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</si>
  <si>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</si>
  <si>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</si>
  <si>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</si>
  <si>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</si>
  <si>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</si>
  <si>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</si>
  <si>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</si>
  <si>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</si>
  <si>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</si>
  <si>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</si>
  <si>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</si>
  <si>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</si>
  <si>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</si>
  <si>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</si>
  <si>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</si>
  <si>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</si>
  <si>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</si>
  <si>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</si>
  <si>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</si>
  <si>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</si>
  <si>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</si>
  <si>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</si>
  <si>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</si>
  <si>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</si>
  <si>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</si>
  <si>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</si>
  <si>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</si>
  <si>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</si>
  <si>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</si>
  <si>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</si>
  <si>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</si>
  <si>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</si>
  <si>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</si>
  <si>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</si>
  <si>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</si>
  <si>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</si>
  <si>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</si>
  <si>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</si>
  <si>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</si>
  <si>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</si>
  <si>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</si>
  <si>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</si>
  <si>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</si>
  <si>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</si>
  <si>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</si>
  <si>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</si>
  <si>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</si>
  <si>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</si>
  <si>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</si>
  <si>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</si>
  <si>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</si>
  <si>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</si>
  <si>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</si>
  <si>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</si>
  <si>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</si>
  <si>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</si>
  <si>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</si>
  <si>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</si>
  <si>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</si>
  <si>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</si>
  <si>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</si>
  <si>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</si>
  <si>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</si>
  <si>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</si>
  <si>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</si>
  <si>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</si>
  <si>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</si>
  <si>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</si>
  <si>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</si>
  <si>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</si>
  <si>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</si>
  <si>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</si>
  <si>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</si>
  <si>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</si>
  <si>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</si>
  <si>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</si>
  <si>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</si>
  <si>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</si>
  <si>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</si>
  <si>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</si>
  <si>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</si>
  <si>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</si>
  <si>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</si>
  <si>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</si>
  <si>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</si>
  <si>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</si>
  <si>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</si>
  <si>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</si>
  <si>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</si>
  <si>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</si>
  <si>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</si>
  <si>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</si>
  <si>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</si>
  <si>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</si>
  <si>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</si>
  <si>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</si>
  <si>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</si>
  <si>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</si>
  <si>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</si>
  <si>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</si>
  <si>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</si>
  <si>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</si>
  <si>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</si>
  <si>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</si>
  <si>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</si>
  <si>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</si>
  <si>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</si>
  <si>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</si>
  <si>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</si>
  <si>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</si>
  <si>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</si>
  <si>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</si>
  <si>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</si>
  <si>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</si>
  <si>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</si>
  <si>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</si>
  <si>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</si>
  <si>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</si>
  <si>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</si>
  <si>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</si>
  <si>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</si>
  <si>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</si>
  <si>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</si>
  <si>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</si>
  <si>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</si>
  <si>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</si>
  <si>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</si>
  <si>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</si>
  <si>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</si>
  <si>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</si>
  <si>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</si>
  <si>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</si>
  <si>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</si>
  <si>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</si>
  <si>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</si>
  <si>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</si>
  <si>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</si>
  <si>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</si>
  <si>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</si>
  <si>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</si>
  <si>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</si>
  <si>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</si>
  <si>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</si>
  <si>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</si>
  <si>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</si>
  <si>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</si>
  <si>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</si>
  <si>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</si>
  <si>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</si>
  <si>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</si>
  <si>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</si>
  <si>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</si>
  <si>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</si>
  <si>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</si>
  <si>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</si>
  <si>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</si>
  <si>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</si>
  <si>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</si>
  <si>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</si>
  <si>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</si>
  <si>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</si>
  <si>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</si>
  <si>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</si>
  <si>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</si>
  <si>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</si>
  <si>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</si>
  <si>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</si>
  <si>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</si>
  <si>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</si>
  <si>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</si>
  <si>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</si>
  <si>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</si>
  <si>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</si>
  <si>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</si>
  <si>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</si>
  <si>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</si>
  <si>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</si>
  <si>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</si>
  <si>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</si>
  <si>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</si>
  <si>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</si>
  <si>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</si>
  <si>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</si>
  <si>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</si>
  <si>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</si>
  <si>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</si>
  <si>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</si>
  <si>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</si>
  <si>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</si>
  <si>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</si>
  <si>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</si>
  <si>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</si>
  <si>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</si>
  <si>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</si>
  <si>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</si>
  <si>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</si>
  <si>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</si>
  <si>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</si>
  <si>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</si>
  <si>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</si>
  <si>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</si>
  <si>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</si>
  <si>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</si>
  <si>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</si>
  <si>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</si>
  <si>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</si>
  <si>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</si>
  <si>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</si>
  <si>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</si>
  <si>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</si>
  <si>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</si>
  <si>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</si>
  <si>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</si>
  <si>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</si>
  <si>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</si>
  <si>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</si>
  <si>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</si>
  <si>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</si>
  <si>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</si>
  <si>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</si>
  <si>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</si>
  <si>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</si>
  <si>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</si>
  <si>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</si>
  <si>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</si>
  <si>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</si>
  <si>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</si>
  <si>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</si>
  <si>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</si>
  <si>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</si>
  <si>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</si>
  <si>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</si>
  <si>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</si>
  <si>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</si>
  <si>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</si>
  <si>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</si>
  <si>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</si>
  <si>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</si>
  <si>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</si>
  <si>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</si>
  <si>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</si>
  <si>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</si>
  <si>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</si>
  <si>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</si>
  <si>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</si>
  <si>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</si>
  <si>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</si>
  <si>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</si>
  <si>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</si>
  <si>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</si>
  <si>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</si>
  <si>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</si>
  <si>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</si>
  <si>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</si>
  <si>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</si>
  <si>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</si>
  <si>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</si>
  <si>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</si>
  <si>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</si>
  <si>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</si>
  <si>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</si>
  <si>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</si>
  <si>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</si>
  <si>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</si>
  <si>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</si>
  <si>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</si>
  <si>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</si>
  <si>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</si>
  <si>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</si>
  <si>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</si>
  <si>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</si>
  <si>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</si>
  <si>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</si>
  <si>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</si>
  <si>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</si>
  <si>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</si>
  <si>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</si>
  <si>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</si>
  <si>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</si>
  <si>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</si>
  <si>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</si>
  <si>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</si>
  <si>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</si>
  <si>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</si>
  <si>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</si>
  <si>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</si>
  <si>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</si>
  <si>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</si>
  <si>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</si>
  <si>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</si>
  <si>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</si>
  <si>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</si>
  <si>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</si>
  <si>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</si>
  <si>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</si>
  <si>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</si>
  <si>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</si>
  <si>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</si>
  <si>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</si>
  <si>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</si>
  <si>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</si>
  <si>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</si>
  <si>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</si>
  <si>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</si>
  <si>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</si>
  <si>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</si>
  <si>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</si>
  <si>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</si>
  <si>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</si>
  <si>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</si>
  <si>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</si>
  <si>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</si>
  <si>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</si>
  <si>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</si>
  <si>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</si>
  <si>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</si>
  <si>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</si>
  <si>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</si>
  <si>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</si>
  <si>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</si>
  <si>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</si>
  <si>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</si>
  <si>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</si>
  <si>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</si>
  <si>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</si>
  <si>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</si>
  <si>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</si>
  <si>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</si>
  <si>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</si>
  <si>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</si>
  <si>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</si>
  <si>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</si>
  <si>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</si>
  <si>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</si>
  <si>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</si>
  <si>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</si>
  <si>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</si>
  <si>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</si>
  <si>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</si>
  <si>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</si>
  <si>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</si>
  <si>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</si>
  <si>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</si>
  <si>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</si>
  <si>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</si>
  <si>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</si>
  <si>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</si>
  <si>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</si>
  <si>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</si>
  <si>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</si>
  <si>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</si>
  <si>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</si>
  <si>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</si>
  <si>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</si>
  <si>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</si>
  <si>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</si>
  <si>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</si>
  <si>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</si>
  <si>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</si>
  <si>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</si>
  <si>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</si>
  <si>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</si>
  <si>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</si>
  <si>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</si>
  <si>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</si>
  <si>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</si>
  <si>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</si>
  <si>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</si>
  <si>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</si>
  <si>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</si>
  <si>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</si>
  <si>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</si>
  <si>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</si>
  <si>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</si>
  <si>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</si>
  <si>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</si>
  <si>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</si>
  <si>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</si>
  <si>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</si>
  <si>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</si>
  <si>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</si>
  <si>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</si>
  <si>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</si>
  <si>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</si>
  <si>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</si>
  <si>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</si>
  <si>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</si>
  <si>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</si>
  <si>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</si>
  <si>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</si>
  <si>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</si>
  <si>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</si>
  <si>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</si>
  <si>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</si>
  <si>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</si>
  <si>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</si>
  <si>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</si>
  <si>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</si>
  <si>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</si>
  <si>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</si>
  <si>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</si>
  <si>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</si>
  <si>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</si>
  <si>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</si>
  <si>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</si>
  <si>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</si>
  <si>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</si>
  <si>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</si>
  <si>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</si>
  <si>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</si>
  <si>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</si>
  <si>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</si>
  <si>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</si>
  <si>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</si>
  <si>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</si>
  <si>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</si>
  <si>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</si>
  <si>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</si>
  <si>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</si>
  <si>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</si>
  <si>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</si>
  <si>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</si>
  <si>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</si>
  <si>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</si>
  <si>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</si>
  <si>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</si>
  <si>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</si>
  <si>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</si>
  <si>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</si>
  <si>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</si>
  <si>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</si>
  <si>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</si>
  <si>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</si>
  <si>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</si>
  <si>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</si>
  <si>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</si>
  <si>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</si>
  <si>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</si>
  <si>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</si>
  <si>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</si>
  <si>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</si>
  <si>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</si>
  <si>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</si>
  <si>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</si>
  <si>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</si>
  <si>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</si>
  <si>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</si>
  <si>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</si>
  <si>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</si>
  <si>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</si>
  <si>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</si>
  <si>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</si>
  <si>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</si>
  <si>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</si>
  <si>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</si>
  <si>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</si>
  <si>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</si>
  <si>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</si>
  <si>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</si>
  <si>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</si>
  <si>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</si>
  <si>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</si>
  <si>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</si>
  <si>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</si>
  <si>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</si>
  <si>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</si>
  <si>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</si>
  <si>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</si>
  <si>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</si>
  <si>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</si>
  <si>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</si>
  <si>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</si>
  <si>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</si>
  <si>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</si>
  <si>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</si>
  <si>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</si>
  <si>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</si>
  <si>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</si>
  <si>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</si>
  <si>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</si>
  <si>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</si>
  <si>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</si>
  <si>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</si>
  <si>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</si>
  <si>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</si>
  <si>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</si>
  <si>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</si>
  <si>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</si>
  <si>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</si>
  <si>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</si>
  <si>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</si>
  <si>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</si>
  <si>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</si>
  <si>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</si>
  <si>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</si>
  <si>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</si>
  <si>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</si>
  <si>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</si>
  <si>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</si>
  <si>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</si>
  <si>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</si>
  <si>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</si>
  <si>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</si>
  <si>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</si>
  <si>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</si>
  <si>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</si>
  <si>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</si>
  <si>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</si>
  <si>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</si>
  <si>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</si>
  <si>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</si>
  <si>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</si>
  <si>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</si>
  <si>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</si>
  <si>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</si>
  <si>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</si>
  <si>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</si>
  <si>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</si>
  <si>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</si>
  <si>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</si>
  <si>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</si>
  <si>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</si>
  <si>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</si>
  <si>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</si>
  <si>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</si>
  <si>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</si>
  <si>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</si>
  <si>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</si>
  <si>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</si>
  <si>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</si>
  <si>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</si>
  <si>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</si>
  <si>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</si>
  <si>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</si>
  <si>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</si>
  <si>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</si>
  <si>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</si>
  <si>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</si>
  <si>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</si>
  <si>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</si>
  <si>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</si>
  <si>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</si>
  <si>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</si>
  <si>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</si>
  <si>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</si>
  <si>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</si>
  <si>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</si>
  <si>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</si>
  <si>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</si>
  <si>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</si>
  <si>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</si>
  <si>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</si>
  <si>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</si>
  <si>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</si>
  <si>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</si>
  <si>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</si>
  <si>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</si>
  <si>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</si>
  <si>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</si>
  <si>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</si>
  <si>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</si>
  <si>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</si>
  <si>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</si>
  <si>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</si>
  <si>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</si>
  <si>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</si>
  <si>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</si>
  <si>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</si>
  <si>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</si>
  <si>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</si>
  <si>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</si>
  <si>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</si>
  <si>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</si>
  <si>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</si>
  <si>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</si>
  <si>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</si>
  <si>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</si>
  <si>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</si>
  <si>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</si>
  <si>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</si>
  <si>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</si>
  <si>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</si>
  <si>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</si>
  <si>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</si>
  <si>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</si>
  <si>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</si>
  <si>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</si>
  <si>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</si>
  <si>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</si>
  <si>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</si>
  <si>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</si>
  <si>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</si>
  <si>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</si>
  <si>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</si>
  <si>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</si>
  <si>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</si>
  <si>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</si>
  <si>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</si>
  <si>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</si>
  <si>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</si>
  <si>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</si>
  <si>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</si>
  <si>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</si>
  <si>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</si>
  <si>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</si>
  <si>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</si>
  <si>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</si>
  <si>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</si>
  <si>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</si>
  <si>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</si>
  <si>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</si>
  <si>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</si>
  <si>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</si>
  <si>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</si>
  <si>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</si>
  <si>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</si>
  <si>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</si>
  <si>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</si>
  <si>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</si>
  <si>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</si>
  <si>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</si>
  <si>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</si>
  <si>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</si>
  <si>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</si>
  <si>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</si>
  <si>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</si>
  <si>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</si>
  <si>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</si>
  <si>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</si>
  <si>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</si>
  <si>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</si>
  <si>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</si>
  <si>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</si>
  <si>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</si>
  <si>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</si>
  <si>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</si>
  <si>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</si>
  <si>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</si>
  <si>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</si>
  <si>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</si>
  <si>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</si>
  <si>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</si>
  <si>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</si>
  <si>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</si>
  <si>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</si>
  <si>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</si>
  <si>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</si>
  <si>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</si>
  <si>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</si>
  <si>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</si>
  <si>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</si>
  <si>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</si>
  <si>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</si>
  <si>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</si>
  <si>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</si>
  <si>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</si>
  <si>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</si>
  <si>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</si>
  <si>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</si>
  <si>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</si>
  <si>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</si>
  <si>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</si>
  <si>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</si>
  <si>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</si>
  <si>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</si>
  <si>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</si>
  <si>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</si>
  <si>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</si>
  <si>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</si>
  <si>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</si>
  <si>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</si>
  <si>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</si>
  <si>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</si>
  <si>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</si>
  <si>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</si>
  <si>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</si>
  <si>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</si>
  <si>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</si>
  <si>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</si>
  <si>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</si>
  <si>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</si>
  <si>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</si>
  <si>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</si>
  <si>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</si>
  <si>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</si>
  <si>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</si>
  <si>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</si>
  <si>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</si>
  <si>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</si>
  <si>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</si>
  <si>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</si>
  <si>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</si>
  <si>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</si>
  <si>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</si>
  <si>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</si>
  <si>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</si>
  <si>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</si>
  <si>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</si>
  <si>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</si>
  <si>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</si>
  <si>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</si>
  <si>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</si>
  <si>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</si>
  <si>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</si>
  <si>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</si>
  <si>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</si>
  <si>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</si>
  <si>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</si>
  <si>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</si>
  <si>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</si>
  <si>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</si>
  <si>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</si>
  <si>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</si>
  <si>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</si>
  <si>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</si>
  <si>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</si>
  <si>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</si>
  <si>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</si>
  <si>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</si>
  <si>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</si>
  <si>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</si>
  <si>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</si>
  <si>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</si>
  <si>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</si>
  <si>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</si>
  <si>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</si>
  <si>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</si>
  <si>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</si>
  <si>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</si>
  <si>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</si>
  <si>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</si>
  <si>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</si>
  <si>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</si>
  <si>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</si>
  <si>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</si>
  <si>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</si>
  <si>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</si>
  <si>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</si>
  <si>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</si>
  <si>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</si>
  <si>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</si>
  <si>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</si>
  <si>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</si>
  <si>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</si>
  <si>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</si>
  <si>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</si>
  <si>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</si>
  <si>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</si>
  <si>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</si>
  <si>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</si>
  <si>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</si>
  <si>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</si>
  <si>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</si>
  <si>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</si>
  <si>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</si>
  <si>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</si>
  <si>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</si>
  <si>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</si>
  <si>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</si>
  <si>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</si>
  <si>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</si>
  <si>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</si>
  <si>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</si>
  <si>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</si>
  <si>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</si>
  <si>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</si>
  <si>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</si>
  <si>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</si>
  <si>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</si>
  <si>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</si>
  <si>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</si>
  <si>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</si>
  <si>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</si>
  <si>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</si>
  <si>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</si>
  <si>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</si>
  <si>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</si>
  <si>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</si>
  <si>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</si>
  <si>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</si>
  <si>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</si>
  <si>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</si>
  <si>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</si>
  <si>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</si>
  <si>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</si>
  <si>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</si>
  <si>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</si>
  <si>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</si>
  <si>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</si>
  <si>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</si>
  <si>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</si>
  <si>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</si>
  <si>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</si>
  <si>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</si>
  <si>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</si>
  <si>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</si>
  <si>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</si>
  <si>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</si>
  <si>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</si>
  <si>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</si>
  <si>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</si>
  <si>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</si>
  <si>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</si>
  <si>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</si>
  <si>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</si>
  <si>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</si>
  <si>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</si>
  <si>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</si>
  <si>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</si>
  <si>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</si>
  <si>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</si>
  <si>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</si>
  <si>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</si>
  <si>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</si>
  <si>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</si>
  <si>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</si>
  <si>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</si>
  <si>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</si>
  <si>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</si>
  <si>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</si>
  <si>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</si>
  <si>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</si>
  <si>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</si>
  <si>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</si>
  <si>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</si>
  <si>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</si>
  <si>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</si>
  <si>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</si>
  <si>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</si>
  <si>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</si>
  <si>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</si>
  <si>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</si>
  <si>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</si>
  <si>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</si>
  <si>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</si>
  <si>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</si>
  <si>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</si>
  <si>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</si>
  <si>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</si>
  <si>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</si>
  <si>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</si>
  <si>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</si>
  <si>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</si>
  <si>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</si>
  <si>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</si>
  <si>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</si>
  <si>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</si>
  <si>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</si>
  <si>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</si>
  <si>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</si>
  <si>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</si>
  <si>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</si>
  <si>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</si>
  <si>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</si>
  <si>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</si>
  <si>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</si>
  <si>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</si>
  <si>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</si>
  <si>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</si>
  <si>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</si>
  <si>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</si>
  <si>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</si>
  <si>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</si>
  <si>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</si>
  <si>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</si>
  <si>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</si>
  <si>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</si>
  <si>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</si>
  <si>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</si>
  <si>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</si>
  <si>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</si>
  <si>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</si>
  <si>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</si>
  <si>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</si>
  <si>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</si>
  <si>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</si>
  <si>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</si>
  <si>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</si>
  <si>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</si>
  <si>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</si>
  <si>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</si>
  <si>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</si>
  <si>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</si>
  <si>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</si>
  <si>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</si>
  <si>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</si>
  <si>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</si>
  <si>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</si>
  <si>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</si>
  <si>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</si>
  <si>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</si>
  <si>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</si>
  <si>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</si>
  <si>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</si>
  <si>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</si>
  <si>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</si>
  <si>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</si>
  <si>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</si>
  <si>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</si>
  <si>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</si>
  <si>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</si>
  <si>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</si>
  <si>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</si>
  <si>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</si>
  <si>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</si>
  <si>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</si>
  <si>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</si>
  <si>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</si>
  <si>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</si>
  <si>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</si>
  <si>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</si>
  <si>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</si>
  <si>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</si>
  <si>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</si>
  <si>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</si>
  <si>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</si>
  <si>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</si>
  <si>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</si>
  <si>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</si>
  <si>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</si>
  <si>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</si>
  <si>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</si>
  <si>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</si>
  <si>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</si>
  <si>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</si>
  <si>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</si>
  <si>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</si>
  <si>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</si>
  <si>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</si>
  <si>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</si>
  <si>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</si>
  <si>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</si>
  <si>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</si>
  <si>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</si>
  <si>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</si>
  <si>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</si>
  <si>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</si>
  <si>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</si>
  <si>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</si>
  <si>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</si>
  <si>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</si>
  <si>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</si>
  <si>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</si>
  <si>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</si>
  <si>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</si>
  <si>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</si>
  <si>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</si>
  <si>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</si>
  <si>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</si>
  <si>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</si>
  <si>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</si>
  <si>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</si>
  <si>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</si>
  <si>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</si>
  <si>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</si>
  <si>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</si>
  <si>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</si>
  <si>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</si>
  <si>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</si>
  <si>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</si>
  <si>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</si>
  <si>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</si>
  <si>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</si>
  <si>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</si>
  <si>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</si>
  <si>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</si>
  <si>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</si>
  <si>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</si>
  <si>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</si>
  <si>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</si>
  <si>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</si>
  <si>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</si>
  <si>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</si>
  <si>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</si>
  <si>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</si>
  <si>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</si>
  <si>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</si>
  <si>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</si>
  <si>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</si>
  <si>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</si>
  <si>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</si>
  <si>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</si>
  <si>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</si>
  <si>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</si>
  <si>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</si>
  <si>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</si>
  <si>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</si>
  <si>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</si>
  <si>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</si>
  <si>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</si>
  <si>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</si>
  <si>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</si>
  <si>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</si>
  <si>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</si>
  <si>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</si>
  <si>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</si>
  <si>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</si>
  <si>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</si>
  <si>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</si>
  <si>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</si>
  <si>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</si>
  <si>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</si>
  <si>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</si>
  <si>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</si>
  <si>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</si>
  <si>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</si>
  <si>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</si>
  <si>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</si>
  <si>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</si>
  <si>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</si>
  <si>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</si>
  <si>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</si>
  <si>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</si>
  <si>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</si>
  <si>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</si>
  <si>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</si>
  <si>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</si>
  <si>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</si>
  <si>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</si>
  <si>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</si>
  <si>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</si>
  <si>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</si>
  <si>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</si>
  <si>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</si>
  <si>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</si>
  <si>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</si>
  <si>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</si>
  <si>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</si>
  <si>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</si>
  <si>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</si>
  <si>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</si>
  <si>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</si>
  <si>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</si>
  <si>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</si>
  <si>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</si>
  <si>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</si>
  <si>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</si>
  <si>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</si>
  <si>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</si>
  <si>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</si>
  <si>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</si>
  <si>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</si>
  <si>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</si>
  <si>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</si>
  <si>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</si>
  <si>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</si>
  <si>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</si>
  <si>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</si>
  <si>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</si>
  <si>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</si>
  <si>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</si>
  <si>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</si>
  <si>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</si>
  <si>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</si>
  <si>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</si>
  <si>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</si>
  <si>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</si>
  <si>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</si>
  <si>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</si>
  <si>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</si>
  <si>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</si>
  <si>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</si>
  <si>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</si>
  <si>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</si>
  <si>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</si>
  <si>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</si>
  <si>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</si>
  <si>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</si>
  <si>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</si>
  <si>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</si>
  <si>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</si>
  <si>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</si>
  <si>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</si>
  <si>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</si>
  <si>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</si>
  <si>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</si>
  <si>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</si>
  <si>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</si>
  <si>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</si>
  <si>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</si>
  <si>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</si>
  <si>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</si>
  <si>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</si>
  <si>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</si>
  <si>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</si>
  <si>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</si>
  <si>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</si>
  <si>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</si>
  <si>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</si>
  <si>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</si>
  <si>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</si>
  <si>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</si>
  <si>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</si>
  <si>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</si>
  <si>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</si>
  <si>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</si>
  <si>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</si>
  <si>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</si>
  <si>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</si>
  <si>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</si>
  <si>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</si>
  <si>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</si>
  <si>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</si>
  <si>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</si>
  <si>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</si>
  <si>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</si>
  <si>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</si>
  <si>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</si>
  <si>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</si>
  <si>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</si>
  <si>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</si>
  <si>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</si>
  <si>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</si>
  <si>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</si>
  <si>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</si>
  <si>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</si>
  <si>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</si>
  <si>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</si>
  <si>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</si>
  <si>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</si>
  <si>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</si>
  <si>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</si>
  <si>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</si>
  <si>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</si>
  <si>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</si>
  <si>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</si>
  <si>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</si>
  <si>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</si>
  <si>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</si>
  <si>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</si>
  <si>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</si>
  <si>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</si>
  <si>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</si>
  <si>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</si>
  <si>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</si>
  <si>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</si>
  <si>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</si>
  <si>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</si>
  <si>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</si>
  <si>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</si>
  <si>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</si>
  <si>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</si>
  <si>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</si>
  <si>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</si>
  <si>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</si>
  <si>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</si>
  <si>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</si>
  <si>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</si>
  <si>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</si>
  <si>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</si>
  <si>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</si>
  <si>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</si>
  <si>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</si>
  <si>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</si>
  <si>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</si>
  <si>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</si>
  <si>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</si>
  <si>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</si>
  <si>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</si>
  <si>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</si>
  <si>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</si>
  <si>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</si>
  <si>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</si>
  <si>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</si>
  <si>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</si>
  <si>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</si>
  <si>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</si>
  <si>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</si>
  <si>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</si>
  <si>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</si>
  <si>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</si>
  <si>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</si>
  <si>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</si>
  <si>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</si>
  <si>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</si>
  <si>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</si>
  <si>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</si>
  <si>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</si>
  <si>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</si>
  <si>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</si>
  <si>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</si>
  <si>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</si>
  <si>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</si>
  <si>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</si>
  <si>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</si>
  <si>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</si>
  <si>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</si>
  <si>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</si>
  <si>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</si>
  <si>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</si>
  <si>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</si>
  <si>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</si>
  <si>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</si>
  <si>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</si>
  <si>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</si>
  <si>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</si>
  <si>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</si>
  <si>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</si>
  <si>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</si>
  <si>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</si>
  <si>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</si>
  <si>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</si>
  <si>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</si>
  <si>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</si>
  <si>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</si>
  <si>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</si>
  <si>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</si>
  <si>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</si>
  <si>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</si>
  <si>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</si>
  <si>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</si>
  <si>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</si>
  <si>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</si>
  <si>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</si>
  <si>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</si>
  <si>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</si>
  <si>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</si>
  <si>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</si>
  <si>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</si>
  <si>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</si>
  <si>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</si>
  <si>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</si>
  <si>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</si>
  <si>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</si>
  <si>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</si>
  <si>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</si>
  <si>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</si>
  <si>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</si>
  <si>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</si>
  <si>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</si>
  <si>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</si>
  <si>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</si>
  <si>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</si>
  <si>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</si>
  <si>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</si>
  <si>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</si>
  <si>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</si>
  <si>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</si>
  <si>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</si>
  <si>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</si>
  <si>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</si>
  <si>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</si>
  <si>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</si>
  <si>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</si>
  <si>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</si>
  <si>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</si>
  <si>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</si>
  <si>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</si>
  <si>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</si>
  <si>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</si>
  <si>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</si>
  <si>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</si>
  <si>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</si>
  <si>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</si>
  <si>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</si>
  <si>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</si>
  <si>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</si>
  <si>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</si>
  <si>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</si>
  <si>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</si>
  <si>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</si>
  <si>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</si>
  <si>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</si>
  <si>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</si>
  <si>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</si>
  <si>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</si>
  <si>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</si>
  <si>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</si>
  <si>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</si>
  <si>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</si>
  <si>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</si>
  <si>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</si>
  <si>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</si>
  <si>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</si>
  <si>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</si>
  <si>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</si>
  <si>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</si>
  <si>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</si>
  <si>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</si>
  <si>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</si>
  <si>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</si>
  <si>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</si>
  <si>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</si>
  <si>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</si>
  <si>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</si>
  <si>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</si>
  <si>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</si>
  <si>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</si>
  <si>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</si>
  <si>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</si>
  <si>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</si>
  <si>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</si>
  <si>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</si>
  <si>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</si>
  <si>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</si>
  <si>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</si>
  <si>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</si>
  <si>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</si>
  <si>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</si>
  <si>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</si>
  <si>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</si>
  <si>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</si>
  <si>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</si>
  <si>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</si>
  <si>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</si>
  <si>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</si>
  <si>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</si>
  <si>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</si>
  <si>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</si>
  <si>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</si>
  <si>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</si>
  <si>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</si>
  <si>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</si>
  <si>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</si>
  <si>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</si>
  <si>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</si>
  <si>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</si>
  <si>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</si>
  <si>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</si>
  <si>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</si>
  <si>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</si>
  <si>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</si>
  <si>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</si>
  <si>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</si>
  <si>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</si>
  <si>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</si>
  <si>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</si>
  <si>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</si>
  <si>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</si>
  <si>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</si>
  <si>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</si>
  <si>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</si>
  <si>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</si>
  <si>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</si>
  <si>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</si>
  <si>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</si>
  <si>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</si>
  <si>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</si>
  <si>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</si>
  <si>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</si>
  <si>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</si>
  <si>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</si>
  <si>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</si>
  <si>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</si>
  <si>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</si>
  <si>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</si>
  <si>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</si>
  <si>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</si>
  <si>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</si>
  <si>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</si>
  <si>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</si>
  <si>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</si>
  <si>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</si>
  <si>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</si>
  <si>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</si>
  <si>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</si>
  <si>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</si>
  <si>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</si>
  <si>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</si>
  <si>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</si>
  <si>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</si>
  <si>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</si>
  <si>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</si>
  <si>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</si>
  <si>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</si>
  <si>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</si>
  <si>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</si>
  <si>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</si>
  <si>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</si>
  <si>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</si>
  <si>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</si>
  <si>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</si>
  <si>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</si>
  <si>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</si>
  <si>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</si>
  <si>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</si>
  <si>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</si>
  <si>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</si>
  <si>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</si>
  <si>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</si>
  <si>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</si>
  <si>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</si>
  <si>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</si>
  <si>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</si>
  <si>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</si>
  <si>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</si>
  <si>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</si>
  <si>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</si>
  <si>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</si>
  <si>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</si>
  <si>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</si>
  <si>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</si>
  <si>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</si>
  <si>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</si>
  <si>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</si>
  <si>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</si>
  <si>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</si>
  <si>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</si>
  <si>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</si>
  <si>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</si>
  <si>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</si>
  <si>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</si>
  <si>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</si>
  <si>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</si>
  <si>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</si>
  <si>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</si>
  <si>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</si>
  <si>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</si>
  <si>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</si>
  <si>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</si>
  <si>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</si>
  <si>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</si>
  <si>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</si>
  <si>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</si>
  <si>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</si>
  <si>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</si>
  <si>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</si>
  <si>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</si>
  <si>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</si>
  <si>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</si>
  <si>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</si>
  <si>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</si>
  <si>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</si>
  <si>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</si>
  <si>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</si>
  <si>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</si>
  <si>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</si>
  <si>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</si>
  <si>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</si>
  <si>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</si>
  <si>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</si>
  <si>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</si>
  <si>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</si>
  <si>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</si>
  <si>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</si>
  <si>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</si>
  <si>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</si>
  <si>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</si>
  <si>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</si>
  <si>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</si>
  <si>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</si>
  <si>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</si>
  <si>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</si>
  <si>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</si>
  <si>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</si>
  <si>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</si>
  <si>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</si>
  <si>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</si>
  <si>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</si>
  <si>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</si>
  <si>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</si>
  <si>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</si>
  <si>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</si>
  <si>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</si>
  <si>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</si>
  <si>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</si>
  <si>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</si>
  <si>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</si>
  <si>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</si>
  <si>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</si>
  <si>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</si>
  <si>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</si>
  <si>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</si>
  <si>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</si>
  <si>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</si>
  <si>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</si>
  <si>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</si>
  <si>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</si>
  <si>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</si>
  <si>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</si>
  <si>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</si>
  <si>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</si>
  <si>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</si>
  <si>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</si>
  <si>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</si>
  <si>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</si>
  <si>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</si>
  <si>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</si>
  <si>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</si>
  <si>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</si>
  <si>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</si>
  <si>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</si>
  <si>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</si>
  <si>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</si>
  <si>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</si>
  <si>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</si>
  <si>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</si>
  <si>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</si>
  <si>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</si>
  <si>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</si>
  <si>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</si>
  <si>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</si>
  <si>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</si>
  <si>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</si>
  <si>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</si>
  <si>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</si>
  <si>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</si>
  <si>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</si>
  <si>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</si>
  <si>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</si>
  <si>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</si>
  <si>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</si>
  <si>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</si>
  <si>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</si>
  <si>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</si>
  <si>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</si>
  <si>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</si>
  <si>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</si>
  <si>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</si>
  <si>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</si>
  <si>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</si>
  <si>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</si>
  <si>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</si>
  <si>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</si>
  <si>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</si>
  <si>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</si>
  <si>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</si>
  <si>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</si>
  <si>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</si>
  <si>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</si>
  <si>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</si>
  <si>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</si>
  <si>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</si>
  <si>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</si>
  <si>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</si>
  <si>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</si>
  <si>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</si>
  <si>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</si>
  <si>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</si>
  <si>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</si>
  <si>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</si>
  <si>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</si>
  <si>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</si>
  <si>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</si>
  <si>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</si>
  <si>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</si>
  <si>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</si>
  <si>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</si>
  <si>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</si>
  <si>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</si>
  <si>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</si>
  <si>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</si>
  <si>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</si>
  <si>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</si>
  <si>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</si>
  <si>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</si>
  <si>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</si>
  <si>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</si>
  <si>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</si>
  <si>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</si>
  <si>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</si>
  <si>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</si>
  <si>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</si>
  <si>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</si>
  <si>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</si>
  <si>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</si>
  <si>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</si>
  <si>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</si>
  <si>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</si>
  <si>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</si>
  <si>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</si>
  <si>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</si>
  <si>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</si>
  <si>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</si>
  <si>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</si>
  <si>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</si>
  <si>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</si>
  <si>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</si>
  <si>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</si>
  <si>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</si>
  <si>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</si>
  <si>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</si>
  <si>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</si>
  <si>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</si>
  <si>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</si>
  <si>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</si>
  <si>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</si>
  <si>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</si>
  <si>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</si>
  <si>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</si>
  <si>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</si>
  <si>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</si>
  <si>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</si>
  <si>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</si>
  <si>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</si>
  <si>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</si>
  <si>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</si>
  <si>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</si>
  <si>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</si>
  <si>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</si>
  <si>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</si>
  <si>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</si>
  <si>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</si>
  <si>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</si>
  <si>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</si>
  <si>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</si>
  <si>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</si>
  <si>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</si>
  <si>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</si>
  <si>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</si>
  <si>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</si>
  <si>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</si>
  <si>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</si>
  <si>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</si>
  <si>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</si>
  <si>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</si>
  <si>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</si>
  <si>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</si>
  <si>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</si>
  <si>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</si>
  <si>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</si>
  <si>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</si>
  <si>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</si>
  <si>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</si>
  <si>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</si>
  <si>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</si>
  <si>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</si>
  <si>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</si>
  <si>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</si>
  <si>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</si>
  <si>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</si>
  <si>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</si>
  <si>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</si>
  <si>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</si>
  <si>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</si>
  <si>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</si>
  <si>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</si>
  <si>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</si>
  <si>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</si>
  <si>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</si>
  <si>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</si>
  <si>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</si>
  <si>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</si>
  <si>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</si>
  <si>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</si>
  <si>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</si>
  <si>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</si>
  <si>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</si>
  <si>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</si>
  <si>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</si>
  <si>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</si>
  <si>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</si>
  <si>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</si>
  <si>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</si>
  <si>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</si>
  <si>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</si>
  <si>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</si>
  <si>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</si>
  <si>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</si>
  <si>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</si>
  <si>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</si>
  <si>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</si>
  <si>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</si>
  <si>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</si>
  <si>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</si>
  <si>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</si>
  <si>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</si>
  <si>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</si>
  <si>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</si>
  <si>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</si>
  <si>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</si>
  <si>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</si>
  <si>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</si>
  <si>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</si>
  <si>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</si>
  <si>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</si>
  <si>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</si>
  <si>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</si>
  <si>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</si>
  <si>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</si>
  <si>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</si>
  <si>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</si>
  <si>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</si>
  <si>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</si>
  <si>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</si>
  <si>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</si>
  <si>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</si>
  <si>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</si>
  <si>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</si>
  <si>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</si>
  <si>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</si>
  <si>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</si>
  <si>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</si>
  <si>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</si>
  <si>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</si>
  <si>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</si>
  <si>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</si>
  <si>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</si>
  <si>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</si>
  <si>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</si>
  <si>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</si>
  <si>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</si>
  <si>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</si>
  <si>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</si>
  <si>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</si>
  <si>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</si>
  <si>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</si>
  <si>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</si>
  <si>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</si>
  <si>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</si>
  <si>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</si>
  <si>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</si>
  <si>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</si>
  <si>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</si>
  <si>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</si>
  <si>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</si>
  <si>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</si>
  <si>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</si>
  <si>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</si>
  <si>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</si>
  <si>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</si>
  <si>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</si>
  <si>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</si>
  <si>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</si>
  <si>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</si>
  <si>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</si>
  <si>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</si>
  <si>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</si>
  <si>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</si>
  <si>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</si>
  <si>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</si>
  <si>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</si>
  <si>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</si>
  <si>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</si>
  <si>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</si>
  <si>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</si>
  <si>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</si>
  <si>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</si>
  <si>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</si>
  <si>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</si>
  <si>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</si>
  <si>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</si>
  <si>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</si>
  <si>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</si>
  <si>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</si>
  <si>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</si>
  <si>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</si>
  <si>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</si>
  <si>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</si>
  <si>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</si>
  <si>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</si>
  <si>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</si>
  <si>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</si>
  <si>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</si>
  <si>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</si>
  <si>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</si>
  <si>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</si>
  <si>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</si>
  <si>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</si>
  <si>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</si>
  <si>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</si>
  <si>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</si>
  <si>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</si>
  <si>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</si>
  <si>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</si>
  <si>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</si>
  <si>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</si>
  <si>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</si>
  <si>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</si>
  <si>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</si>
  <si>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</si>
  <si>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</si>
  <si>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</si>
  <si>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</si>
  <si>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</si>
  <si>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</si>
  <si>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</si>
  <si>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</si>
  <si>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</si>
  <si>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</si>
  <si>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</si>
  <si>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</si>
  <si>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</si>
  <si>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</si>
  <si>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</si>
  <si>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</si>
  <si>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</si>
  <si>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</si>
  <si>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</si>
  <si>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</si>
  <si>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</si>
  <si>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</si>
  <si>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</si>
  <si>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</si>
  <si>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</si>
  <si>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</si>
  <si>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</si>
  <si>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</si>
  <si>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</si>
  <si>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</si>
  <si>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</si>
  <si>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</si>
  <si>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</si>
  <si>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</si>
  <si>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</si>
  <si>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</si>
  <si>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</si>
  <si>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</si>
  <si>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</si>
  <si>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</si>
  <si>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</si>
  <si>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</si>
  <si>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</si>
  <si>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</si>
  <si>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</si>
  <si>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</si>
  <si>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</si>
  <si>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</si>
  <si>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</si>
  <si>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</si>
  <si>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</si>
  <si>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</si>
  <si>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</si>
  <si>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</si>
  <si>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</si>
  <si>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</si>
  <si>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</si>
  <si>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</si>
  <si>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</si>
  <si>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</si>
  <si>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</si>
  <si>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</si>
  <si>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</si>
  <si>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</si>
  <si>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</si>
  <si>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</si>
  <si>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</si>
  <si>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</si>
  <si>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</si>
  <si>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</si>
  <si>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</si>
  <si>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</si>
  <si>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</si>
  <si>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</si>
  <si>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</si>
  <si>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</si>
  <si>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</si>
  <si>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</si>
  <si>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</si>
  <si>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</si>
  <si>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</si>
  <si>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</si>
  <si>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</si>
  <si>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</si>
  <si>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</si>
  <si>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</si>
  <si>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</si>
  <si>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</si>
  <si>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</si>
  <si>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</si>
  <si>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</si>
  <si>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</si>
  <si>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</si>
  <si>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</si>
  <si>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</si>
  <si>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</si>
  <si>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</si>
  <si>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</si>
  <si>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</si>
  <si>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</si>
  <si>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</si>
  <si>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</si>
  <si>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</si>
  <si>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</si>
  <si>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</si>
  <si>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</si>
  <si>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</si>
  <si>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</si>
  <si>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</si>
  <si>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</si>
  <si>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</si>
  <si>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</si>
  <si>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</si>
  <si>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</si>
  <si>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</si>
  <si>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</si>
  <si>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</si>
  <si>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</si>
  <si>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</si>
  <si>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</si>
  <si>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</si>
  <si>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</si>
  <si>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</si>
  <si>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</si>
  <si>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</si>
  <si>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</si>
  <si>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</si>
  <si>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</si>
  <si>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</si>
  <si>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</si>
  <si>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</si>
  <si>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</si>
  <si>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</si>
  <si>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</si>
  <si>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</si>
  <si>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</si>
  <si>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</si>
  <si>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</si>
  <si>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</si>
  <si>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</si>
  <si>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</si>
  <si>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</si>
  <si>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</si>
  <si>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</si>
  <si>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</si>
  <si>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</si>
  <si>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</si>
  <si>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</si>
  <si>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</si>
  <si>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</si>
  <si>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</si>
  <si>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</si>
  <si>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</si>
  <si>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</si>
  <si>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</si>
  <si>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</si>
  <si>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</si>
  <si>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</si>
  <si>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</si>
  <si>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</si>
  <si>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</si>
  <si>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</si>
  <si>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</si>
  <si>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</si>
  <si>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</si>
  <si>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</si>
  <si>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</si>
  <si>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</si>
  <si>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</si>
  <si>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</si>
  <si>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</si>
  <si>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</si>
  <si>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</si>
  <si>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</si>
  <si>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</si>
  <si>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</si>
  <si>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</si>
  <si>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</si>
  <si>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</si>
  <si>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</si>
  <si>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</si>
  <si>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</si>
  <si>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</si>
  <si>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</si>
  <si>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</si>
  <si>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</si>
  <si>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</si>
  <si>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</si>
  <si>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</si>
  <si>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</si>
  <si>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</si>
  <si>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</si>
  <si>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</si>
  <si>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</si>
  <si>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</si>
  <si>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</si>
  <si>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</si>
  <si>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</si>
  <si>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</si>
  <si>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</si>
  <si>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</si>
  <si>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</si>
  <si>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</si>
  <si>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</si>
  <si>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</si>
  <si>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</si>
  <si>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</si>
  <si>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</si>
  <si>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</si>
  <si>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</si>
  <si>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</si>
  <si>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</si>
  <si>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</si>
  <si>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</si>
  <si>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</si>
  <si>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</si>
  <si>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</si>
  <si>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</si>
  <si>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</si>
  <si>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</si>
  <si>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</si>
  <si>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</si>
  <si>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</si>
  <si>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</si>
  <si>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</si>
  <si>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</si>
  <si>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</si>
  <si>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</si>
  <si>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</si>
  <si>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</si>
  <si>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</si>
  <si>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</si>
  <si>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</si>
  <si>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</si>
  <si>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</si>
  <si>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</si>
  <si>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</si>
  <si>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</si>
  <si>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</si>
  <si>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</si>
  <si>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</si>
  <si>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</si>
  <si>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</si>
  <si>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</si>
  <si>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</si>
  <si>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</si>
  <si>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</si>
  <si>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</si>
  <si>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</si>
  <si>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</si>
  <si>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</si>
  <si>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</si>
  <si>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</si>
  <si>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</si>
  <si>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</si>
  <si>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</si>
  <si>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</si>
  <si>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</si>
  <si>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</si>
  <si>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</si>
  <si>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</si>
  <si>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</si>
  <si>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</si>
  <si>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</si>
  <si>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</si>
  <si>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</si>
  <si>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</si>
  <si>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</si>
  <si>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</si>
  <si>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</si>
  <si>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</si>
  <si>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</si>
  <si>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</si>
  <si>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</si>
  <si>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</si>
  <si>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</si>
  <si>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</si>
  <si>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</si>
  <si>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</si>
  <si>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</si>
  <si>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</si>
  <si>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</si>
  <si>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</si>
  <si>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</si>
  <si>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</si>
  <si>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</si>
  <si>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</si>
  <si>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</si>
  <si>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</si>
  <si>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</si>
  <si>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</si>
  <si>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</si>
  <si>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</si>
  <si>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</si>
  <si>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</si>
  <si>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</si>
  <si>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</si>
  <si>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</si>
  <si>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</si>
  <si>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</si>
  <si>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</si>
  <si>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</si>
  <si>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</si>
  <si>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</si>
  <si>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</si>
  <si>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</si>
  <si>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</si>
  <si>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</si>
  <si>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</si>
  <si>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</si>
  <si>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</si>
  <si>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</si>
  <si>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</si>
  <si>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</si>
  <si>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</si>
  <si>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</si>
  <si>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</si>
  <si>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</si>
  <si>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</si>
  <si>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</si>
  <si>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</si>
  <si>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</si>
  <si>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</si>
  <si>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</si>
  <si>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</si>
  <si>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</si>
  <si>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</si>
  <si>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</si>
  <si>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</si>
  <si>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</si>
  <si>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</si>
  <si>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</si>
  <si>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</si>
  <si>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</si>
  <si>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</si>
  <si>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</si>
  <si>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</si>
  <si>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</si>
  <si>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</si>
  <si>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</si>
  <si>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</si>
  <si>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</si>
  <si>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</si>
  <si>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</si>
  <si>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</si>
  <si>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</si>
  <si>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</si>
  <si>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</si>
  <si>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</si>
  <si>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</si>
  <si>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</si>
  <si>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</si>
  <si>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</si>
  <si>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</si>
  <si>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</si>
  <si>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</si>
  <si>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</si>
  <si>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</si>
  <si>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</si>
  <si>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</si>
  <si>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</si>
  <si>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</si>
  <si>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</si>
  <si>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</si>
  <si>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</si>
  <si>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</si>
  <si>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</si>
  <si>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</si>
  <si>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</si>
  <si>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</si>
  <si>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</si>
  <si>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</si>
  <si>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</si>
  <si>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</si>
  <si>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</si>
  <si>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</si>
  <si>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</si>
  <si>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</si>
  <si>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</si>
  <si>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</si>
  <si>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</si>
  <si>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</si>
  <si>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</si>
  <si>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</si>
  <si>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</si>
  <si>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</si>
  <si>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</si>
  <si>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</si>
  <si>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</si>
  <si>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</si>
  <si>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</si>
  <si>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</si>
  <si>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</si>
  <si>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</si>
  <si>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</si>
  <si>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</si>
  <si>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</si>
  <si>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</si>
  <si>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</si>
  <si>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</si>
  <si>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</si>
  <si>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</si>
  <si>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</si>
  <si>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</si>
  <si>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</si>
  <si>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</si>
  <si>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</si>
  <si>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</si>
  <si>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</si>
  <si>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</si>
  <si>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</si>
  <si>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</si>
  <si>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</si>
  <si>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</si>
  <si>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</si>
  <si>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</si>
  <si>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</si>
  <si>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</si>
  <si>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</si>
  <si>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</si>
  <si>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</si>
  <si>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</si>
  <si>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</si>
  <si>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</si>
  <si>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</si>
  <si>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</si>
  <si>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</si>
  <si>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</si>
  <si>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</si>
  <si>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</si>
  <si>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</si>
  <si>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</si>
  <si>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</si>
  <si>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</si>
  <si>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</si>
  <si>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</si>
  <si>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</si>
  <si>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</si>
  <si>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</si>
  <si>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</si>
  <si>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</si>
  <si>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</si>
  <si>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</si>
  <si>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</si>
  <si>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</si>
  <si>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</si>
  <si>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</si>
  <si>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</si>
  <si>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</si>
  <si>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</si>
  <si>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</si>
  <si>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</si>
  <si>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</si>
  <si>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</si>
  <si>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</si>
  <si>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</si>
  <si>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</si>
  <si>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</si>
  <si>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</si>
  <si>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</si>
  <si>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</si>
  <si>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</si>
  <si>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</si>
  <si>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</si>
  <si>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</si>
  <si>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</si>
  <si>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</si>
  <si>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</si>
  <si>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</si>
  <si>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</si>
  <si>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</si>
  <si>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</si>
  <si>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</si>
  <si>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</si>
  <si>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</si>
  <si>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</si>
  <si>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</si>
  <si>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</si>
  <si>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</si>
  <si>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</si>
  <si>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</si>
  <si>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</si>
  <si>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</si>
  <si>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</si>
  <si>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</si>
  <si>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</si>
  <si>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</si>
  <si>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</si>
  <si>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</si>
  <si>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</si>
  <si>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</si>
  <si>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</si>
  <si>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</si>
  <si>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</si>
  <si>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</si>
  <si>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</si>
  <si>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</si>
  <si>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</si>
  <si>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</si>
  <si>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</si>
  <si>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</si>
  <si>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</si>
  <si>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</si>
  <si>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</si>
  <si>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</si>
  <si>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</si>
  <si>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</si>
  <si>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</si>
  <si>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</si>
  <si>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</si>
  <si>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</si>
  <si>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</si>
  <si>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</si>
  <si>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</si>
  <si>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</si>
  <si>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</si>
  <si>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</si>
  <si>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</si>
  <si>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</si>
  <si>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</si>
  <si>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</si>
  <si>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</si>
  <si>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</si>
  <si>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</si>
  <si>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</si>
  <si>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</si>
  <si>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</si>
  <si>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</si>
  <si>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</si>
  <si>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</si>
  <si>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</si>
  <si>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</si>
  <si>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</si>
  <si>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</si>
  <si>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</si>
  <si>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</si>
  <si>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</si>
  <si>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</si>
  <si>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</si>
  <si>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</si>
  <si>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</si>
  <si>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</si>
  <si>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</si>
  <si>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</si>
  <si>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</si>
  <si>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</si>
  <si>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</si>
  <si>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</si>
  <si>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</si>
  <si>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</si>
  <si>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</si>
  <si>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</si>
  <si>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</si>
  <si>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</si>
  <si>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</si>
  <si>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</si>
  <si>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</si>
  <si>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</si>
  <si>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</si>
  <si>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</si>
  <si>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</si>
  <si>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</si>
  <si>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</si>
  <si>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</si>
  <si>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</si>
  <si>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</si>
  <si>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</si>
  <si>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</si>
  <si>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</si>
  <si>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</si>
  <si>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</si>
  <si>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</si>
  <si>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</si>
  <si>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</si>
  <si>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</si>
  <si>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</si>
  <si>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</si>
  <si>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</si>
  <si>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</si>
  <si>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</si>
  <si>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</si>
  <si>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</si>
  <si>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</si>
  <si>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</si>
  <si>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</si>
  <si>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</si>
  <si>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</si>
  <si>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</si>
  <si>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</si>
  <si>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</si>
  <si>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</si>
  <si>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</si>
  <si>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</si>
  <si>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</si>
  <si>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</si>
  <si>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</si>
  <si>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</si>
  <si>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</si>
  <si>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</si>
  <si>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</si>
  <si>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</si>
  <si>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</si>
  <si>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</si>
  <si>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</si>
  <si>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</si>
  <si>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</si>
  <si>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</si>
  <si>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</si>
  <si>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</si>
  <si>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</si>
  <si>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</si>
  <si>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</si>
  <si>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</si>
  <si>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</si>
  <si>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</si>
  <si>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</si>
  <si>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</si>
  <si>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</si>
  <si>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</si>
  <si>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</si>
  <si>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</si>
  <si>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</si>
  <si>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</si>
  <si>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</si>
  <si>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</si>
  <si>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</si>
  <si>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</si>
  <si>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</si>
  <si>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</si>
  <si>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</si>
  <si>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</si>
  <si>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</si>
  <si>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</si>
  <si>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</si>
  <si>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</si>
  <si>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</si>
  <si>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</si>
  <si>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</si>
  <si>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</si>
  <si>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</si>
  <si>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</si>
  <si>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</si>
  <si>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</si>
  <si>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</si>
  <si>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</si>
  <si>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</si>
  <si>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</si>
  <si>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</si>
  <si>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</si>
  <si>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</si>
  <si>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</si>
  <si>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</si>
  <si>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</si>
  <si>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</si>
  <si>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</si>
  <si>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</si>
  <si>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</si>
  <si>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</si>
  <si>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</si>
  <si>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</si>
  <si>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</si>
  <si>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</si>
  <si>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</si>
  <si>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</si>
  <si>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</si>
  <si>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</si>
  <si>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</si>
  <si>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</si>
  <si>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</si>
  <si>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</si>
  <si>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</si>
  <si>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</si>
  <si>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</si>
  <si>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</si>
  <si>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</si>
  <si>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</si>
  <si>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</si>
  <si>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</si>
  <si>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</si>
  <si>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</si>
  <si>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</si>
  <si>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</si>
  <si>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</si>
  <si>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</si>
  <si>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</si>
  <si>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</si>
  <si>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</si>
  <si>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</si>
  <si>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</si>
  <si>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</si>
  <si>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</si>
  <si>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</si>
  <si>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</si>
  <si>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</si>
  <si>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</si>
  <si>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</si>
  <si>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</si>
  <si>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</si>
  <si>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</si>
  <si>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</si>
  <si>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</si>
  <si>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</si>
  <si>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</si>
  <si>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</si>
  <si>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</si>
  <si>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</si>
  <si>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</si>
  <si>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</si>
  <si>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</si>
  <si>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</si>
  <si>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</si>
  <si>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</si>
  <si>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</si>
  <si>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</si>
  <si>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</si>
  <si>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</si>
  <si>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</si>
  <si>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</si>
  <si>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</si>
  <si>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</si>
  <si>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</si>
  <si>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</si>
  <si>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</si>
  <si>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</si>
  <si>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</si>
  <si>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</si>
  <si>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</si>
  <si>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</si>
  <si>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</si>
  <si>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</si>
  <si>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</si>
  <si>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</si>
  <si>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</si>
  <si>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</si>
  <si>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</si>
  <si>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</si>
  <si>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</si>
  <si>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</si>
  <si>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</si>
  <si>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</si>
  <si>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</si>
  <si>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</si>
  <si>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</si>
  <si>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</si>
  <si>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</si>
  <si>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</si>
  <si>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</si>
  <si>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</si>
  <si>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</si>
  <si>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</si>
  <si>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</si>
  <si>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</si>
  <si>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</si>
  <si>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</si>
  <si>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</si>
  <si>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</si>
  <si>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</si>
  <si>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</si>
  <si>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</si>
  <si>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</si>
  <si>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</si>
  <si>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</si>
  <si>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</si>
  <si>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</si>
  <si>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</si>
  <si>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</si>
  <si>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</si>
  <si>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</si>
  <si>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</si>
  <si>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</si>
  <si>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</si>
  <si>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</si>
  <si>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</si>
  <si>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</si>
  <si>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</si>
  <si>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</si>
  <si>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</si>
  <si>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</si>
  <si>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</si>
  <si>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</si>
  <si>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</si>
  <si>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</si>
  <si>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</si>
  <si>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</si>
  <si>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</si>
  <si>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</si>
  <si>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</si>
  <si>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</si>
  <si>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</si>
  <si>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</si>
  <si>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</si>
  <si>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</si>
  <si>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</si>
  <si>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</si>
  <si>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</si>
  <si>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</si>
  <si>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</si>
  <si>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</si>
  <si>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</si>
  <si>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</si>
  <si>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</si>
  <si>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</si>
  <si>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</si>
  <si>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</si>
  <si>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</si>
  <si>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</si>
  <si>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</si>
  <si>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</si>
  <si>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</si>
  <si>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</si>
  <si>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</si>
  <si>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</si>
  <si>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</si>
  <si>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</si>
  <si>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</si>
  <si>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</si>
  <si>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</si>
  <si>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</si>
  <si>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</si>
  <si>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</si>
  <si>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</si>
  <si>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</si>
  <si>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</si>
  <si>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</si>
  <si>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</si>
  <si>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</si>
  <si>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</si>
  <si>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</si>
  <si>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</si>
  <si>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</si>
  <si>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</si>
  <si>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</si>
  <si>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</si>
  <si>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</si>
  <si>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</si>
  <si>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</si>
  <si>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</si>
  <si>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</si>
  <si>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</si>
  <si>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</si>
  <si>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</si>
  <si>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</si>
  <si>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</si>
  <si>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</si>
  <si>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</si>
  <si>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</si>
  <si>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</si>
  <si>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</si>
  <si>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</si>
  <si>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</si>
  <si>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</si>
  <si>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</si>
  <si>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</si>
  <si>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</si>
  <si>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</si>
  <si>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</si>
  <si>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</si>
  <si>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</si>
  <si>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</si>
  <si>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</si>
  <si>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</si>
  <si>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</si>
  <si>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</si>
  <si>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</si>
  <si>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</si>
  <si>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</si>
  <si>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</si>
  <si>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</si>
  <si>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</si>
  <si>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</si>
  <si>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</si>
  <si>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</si>
  <si>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</si>
  <si>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</si>
  <si>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</si>
  <si>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</si>
  <si>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</si>
  <si>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</si>
  <si>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</si>
  <si>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</si>
  <si>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</si>
  <si>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</si>
  <si>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</si>
  <si>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</si>
  <si>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</si>
  <si>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</si>
  <si>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</si>
  <si>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</si>
  <si>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</si>
  <si>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</si>
  <si>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</si>
  <si>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</si>
  <si>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</si>
  <si>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</si>
  <si>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</si>
  <si>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</si>
  <si>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</si>
  <si>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</si>
  <si>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</si>
  <si>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</si>
  <si>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</si>
  <si>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</si>
  <si>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</si>
  <si>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</si>
  <si>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</si>
  <si>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</si>
  <si>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</si>
  <si>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</si>
  <si>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</si>
  <si>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</si>
  <si>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</si>
  <si>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</si>
  <si>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</si>
  <si>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</si>
  <si>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</si>
  <si>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</si>
  <si>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</si>
  <si>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</si>
  <si>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</si>
  <si>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</si>
  <si>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</si>
  <si>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</si>
  <si>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</si>
  <si>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</si>
  <si>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</si>
  <si>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</si>
  <si>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</si>
  <si>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</si>
  <si>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</si>
  <si>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</si>
  <si>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</si>
  <si>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</si>
  <si>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</si>
  <si>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</si>
  <si>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</si>
  <si>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</si>
  <si>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</si>
  <si>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</si>
  <si>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</si>
  <si>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</si>
  <si>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</si>
  <si>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</si>
  <si>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</si>
  <si>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</si>
  <si>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</si>
  <si>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</si>
  <si>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</si>
  <si>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</si>
  <si>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</si>
  <si>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</si>
  <si>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</si>
  <si>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</si>
  <si>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</si>
  <si>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</si>
  <si>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</si>
  <si>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</si>
  <si>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</si>
  <si>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</si>
  <si>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</si>
  <si>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</si>
  <si>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</si>
  <si>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</si>
  <si>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</si>
  <si>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</si>
  <si>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</si>
  <si>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</si>
  <si>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</si>
  <si>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</si>
  <si>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</si>
  <si>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</si>
  <si>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</si>
  <si>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</si>
  <si>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</si>
  <si>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</si>
  <si>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</si>
  <si>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</si>
  <si>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</si>
  <si>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</si>
  <si>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</si>
  <si>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</si>
  <si>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</si>
  <si>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</si>
  <si>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</si>
  <si>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</si>
  <si>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</si>
  <si>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</si>
  <si>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</si>
  <si>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</si>
  <si>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</si>
  <si>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</si>
  <si>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</si>
  <si>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</si>
  <si>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</si>
  <si>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</si>
  <si>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</si>
  <si>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</si>
  <si>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</si>
  <si>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</si>
  <si>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</si>
  <si>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</si>
  <si>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</si>
  <si>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</si>
  <si>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</si>
  <si>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</si>
  <si>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</si>
  <si>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</si>
  <si>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</si>
  <si>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</si>
  <si>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</si>
  <si>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</si>
  <si>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</si>
  <si>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</si>
  <si>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</si>
  <si>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</si>
  <si>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</si>
  <si>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</si>
  <si>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</si>
  <si>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</si>
  <si>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</si>
  <si>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</si>
  <si>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</si>
  <si>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</si>
  <si>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</si>
  <si>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</si>
  <si>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</si>
  <si>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</si>
  <si>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</si>
  <si>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</si>
  <si>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</si>
  <si>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</si>
  <si>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</si>
  <si>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</si>
  <si>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</si>
  <si>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</si>
  <si>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</si>
  <si>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</si>
  <si>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</si>
  <si>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</si>
  <si>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</si>
  <si>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</si>
  <si>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</si>
  <si>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</si>
  <si>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</si>
  <si>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</si>
  <si>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</si>
  <si>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</si>
  <si>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</si>
  <si>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</si>
  <si>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</si>
  <si>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</si>
  <si>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</si>
  <si>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</si>
  <si>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</si>
  <si>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</si>
  <si>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</si>
  <si>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</si>
  <si>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</si>
  <si>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</si>
  <si>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</si>
  <si>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</si>
  <si>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</si>
  <si>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</si>
  <si>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</si>
  <si>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</si>
  <si>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</si>
  <si>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</si>
  <si>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</si>
  <si>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</si>
  <si>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</si>
  <si>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</si>
  <si>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</si>
  <si>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</si>
  <si>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</si>
  <si>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</si>
  <si>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</si>
  <si>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</si>
  <si>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</si>
  <si>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</si>
  <si>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</si>
  <si>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</si>
  <si>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</si>
  <si>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</si>
  <si>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</si>
  <si>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</si>
  <si>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</si>
  <si>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</si>
  <si>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</si>
  <si>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</si>
  <si>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</si>
  <si>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</si>
  <si>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</si>
  <si>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</si>
  <si>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</si>
  <si>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</si>
  <si>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</si>
  <si>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</si>
  <si>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</si>
  <si>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</si>
  <si>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</si>
  <si>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</si>
  <si>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</si>
  <si>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</si>
  <si>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</si>
  <si>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</si>
  <si>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</si>
  <si>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</si>
  <si>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</si>
  <si>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</si>
  <si>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</si>
  <si>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</si>
  <si>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</si>
  <si>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</si>
  <si>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</si>
  <si>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</si>
  <si>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</si>
  <si>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</si>
  <si>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</si>
  <si>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</si>
  <si>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</si>
  <si>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</si>
  <si>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</si>
  <si>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</si>
  <si>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</si>
  <si>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</si>
  <si>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</si>
  <si>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</si>
  <si>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</si>
  <si>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</si>
  <si>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</si>
  <si>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</si>
  <si>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</si>
  <si>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</si>
  <si>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</si>
  <si>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</si>
  <si>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</si>
  <si>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</si>
  <si>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</si>
  <si>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</si>
  <si>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</si>
  <si>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</si>
  <si>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</si>
  <si>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</si>
  <si>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</si>
  <si>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</si>
  <si>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</si>
  <si>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</si>
  <si>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</si>
  <si>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</si>
  <si>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</si>
  <si>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</si>
  <si>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</si>
  <si>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</si>
  <si>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</si>
  <si>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</si>
  <si>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</si>
  <si>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</si>
  <si>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</si>
  <si>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</si>
  <si>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</si>
  <si>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</si>
  <si>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</si>
  <si>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</si>
  <si>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</si>
  <si>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</si>
  <si>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</si>
  <si>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</si>
  <si>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</si>
  <si>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</si>
  <si>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</si>
  <si>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</si>
  <si>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</si>
  <si>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</si>
  <si>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</si>
  <si>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</si>
  <si>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</si>
  <si>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</si>
  <si>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</si>
  <si>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</si>
  <si>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</si>
  <si>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</si>
  <si>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</si>
  <si>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</si>
  <si>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</si>
  <si>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</si>
  <si>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</si>
  <si>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</si>
  <si>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</si>
  <si>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</si>
  <si>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</si>
  <si>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</si>
  <si>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</si>
  <si>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</si>
  <si>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</si>
  <si>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</si>
  <si>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</si>
  <si>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</si>
  <si>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</si>
  <si>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</si>
  <si>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</si>
  <si>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</si>
  <si>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</si>
  <si>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</si>
  <si>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</si>
  <si>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</si>
  <si>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</si>
  <si>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</si>
  <si>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</si>
  <si>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</si>
  <si>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</si>
  <si>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</si>
  <si>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</si>
  <si>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</si>
  <si>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</si>
  <si>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</si>
  <si>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</si>
  <si>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</si>
  <si>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</si>
  <si>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</si>
  <si>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</si>
  <si>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</si>
  <si>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</si>
  <si>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</si>
  <si>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</si>
  <si>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</si>
  <si>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</si>
  <si>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</si>
  <si>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</si>
  <si>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</si>
  <si>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</si>
  <si>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</si>
  <si>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</si>
  <si>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</si>
  <si>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</si>
  <si>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</si>
  <si>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</si>
  <si>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</si>
  <si>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</si>
  <si>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</si>
  <si>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</si>
  <si>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</si>
  <si>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</si>
  <si>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</si>
  <si>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</si>
  <si>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</si>
  <si>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</si>
  <si>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</si>
  <si>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</si>
  <si>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</si>
  <si>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</si>
  <si>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</si>
  <si>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</si>
  <si>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</si>
  <si>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</si>
  <si>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</si>
  <si>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</si>
  <si>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</si>
  <si>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</si>
  <si>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</si>
  <si>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</si>
  <si>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</si>
  <si>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</si>
  <si>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</si>
  <si>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</si>
  <si>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</si>
  <si>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</si>
  <si>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</si>
  <si>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</si>
  <si>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</si>
  <si>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</si>
  <si>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</si>
  <si>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</si>
  <si>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</si>
  <si>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</si>
  <si>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</si>
  <si>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</si>
  <si>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</si>
  <si>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</si>
  <si>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</si>
  <si>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</si>
  <si>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</si>
  <si>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</si>
  <si>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</si>
  <si>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</si>
  <si>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</si>
  <si>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</si>
  <si>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</si>
  <si>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</si>
  <si>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</si>
  <si>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</si>
  <si>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</si>
  <si>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</si>
  <si>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</si>
  <si>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</si>
  <si>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</si>
  <si>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</si>
  <si>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</si>
  <si>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</si>
  <si>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</si>
  <si>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</si>
  <si>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</si>
  <si>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</si>
  <si>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</si>
  <si>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</si>
  <si>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</si>
  <si>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</si>
  <si>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</si>
  <si>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</si>
  <si>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</si>
  <si>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</si>
  <si>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</si>
  <si>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</si>
  <si>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</si>
  <si>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</si>
  <si>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</si>
  <si>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</si>
  <si>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</si>
  <si>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</si>
  <si>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</si>
  <si>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</si>
  <si>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</si>
  <si>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</si>
  <si>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</si>
  <si>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</si>
  <si>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</si>
  <si>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</si>
  <si>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</si>
  <si>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</si>
  <si>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</si>
  <si>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</si>
  <si>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</si>
  <si>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</si>
  <si>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</si>
  <si>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</si>
  <si>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</si>
  <si>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</si>
  <si>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</si>
  <si>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</si>
  <si>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</si>
  <si>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</si>
  <si>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</si>
  <si>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</si>
  <si>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</si>
  <si>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</si>
  <si>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</si>
  <si>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</si>
  <si>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</si>
  <si>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</si>
  <si>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</si>
  <si>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</si>
  <si>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</si>
  <si>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</si>
  <si>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</si>
  <si>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</si>
  <si>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</si>
  <si>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</si>
  <si>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</si>
  <si>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</si>
  <si>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</si>
  <si>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</si>
  <si>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</si>
  <si>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</si>
  <si>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</si>
  <si>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</si>
  <si>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</si>
  <si>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</si>
  <si>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</si>
  <si>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</si>
  <si>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</si>
  <si>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</si>
  <si>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</si>
  <si>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</si>
  <si>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</si>
  <si>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</si>
  <si>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</si>
  <si>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</si>
  <si>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</si>
  <si>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</si>
  <si>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</si>
  <si>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</si>
  <si>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</si>
  <si>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</si>
  <si>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</si>
  <si>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</si>
  <si>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</si>
  <si>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</si>
  <si>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</si>
  <si>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</si>
  <si>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</si>
  <si>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</si>
  <si>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</si>
  <si>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</si>
  <si>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</si>
  <si>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</si>
  <si>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</si>
  <si>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</si>
  <si>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</si>
  <si>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</si>
  <si>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</si>
  <si>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</si>
  <si>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</si>
  <si>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</si>
  <si>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</si>
  <si>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</si>
  <si>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</si>
  <si>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</si>
  <si>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</si>
  <si>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</si>
  <si>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</si>
  <si>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</si>
  <si>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</si>
  <si>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</si>
  <si>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</si>
  <si>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</si>
  <si>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</si>
  <si>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</si>
  <si>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</si>
  <si>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</si>
  <si>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</si>
  <si>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</si>
  <si>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</si>
  <si>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</si>
  <si>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</si>
  <si>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</si>
  <si>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</si>
  <si>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</si>
  <si>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</si>
  <si>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</si>
  <si>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</si>
  <si>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</si>
  <si>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</si>
  <si>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</si>
  <si>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</si>
  <si>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</si>
  <si>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</si>
  <si>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</si>
  <si>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</si>
  <si>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</si>
  <si>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</si>
  <si>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</si>
  <si>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</si>
  <si>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</si>
  <si>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</si>
  <si>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</si>
  <si>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</si>
  <si>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</si>
  <si>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</si>
  <si>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</si>
  <si>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</si>
  <si>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</si>
  <si>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</si>
  <si>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</si>
  <si>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</si>
  <si>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</si>
  <si>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</si>
  <si>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</si>
  <si>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</si>
  <si>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</si>
  <si>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</si>
  <si>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</si>
  <si>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</si>
  <si>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</si>
  <si>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</si>
  <si>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</si>
  <si>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</si>
  <si>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</si>
  <si>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</si>
  <si>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</si>
  <si>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</si>
  <si>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</si>
  <si>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</si>
  <si>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</si>
  <si>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</si>
  <si>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</si>
  <si>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</si>
  <si>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</si>
  <si>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</si>
  <si>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</si>
  <si>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</si>
  <si>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</si>
  <si>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</si>
  <si>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</si>
  <si>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</si>
  <si>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</si>
  <si>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</si>
  <si>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</si>
  <si>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</si>
  <si>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</si>
  <si>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</si>
  <si>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</si>
  <si>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</si>
  <si>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</si>
  <si>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</si>
  <si>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</si>
  <si>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</si>
  <si>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</si>
  <si>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</si>
  <si>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</si>
  <si>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</si>
  <si>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</si>
  <si>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</si>
  <si>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</si>
  <si>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</si>
  <si>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</si>
  <si>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</si>
  <si>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</si>
  <si>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</si>
  <si>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</si>
  <si>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</si>
  <si>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</si>
  <si>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</si>
  <si>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</si>
  <si>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</si>
  <si>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</si>
  <si>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</si>
  <si>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</si>
  <si>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</si>
  <si>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</si>
  <si>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</si>
  <si>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</si>
  <si>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</si>
  <si>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</si>
  <si>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</si>
  <si>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</si>
  <si>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</si>
  <si>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</si>
  <si>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</si>
  <si>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</si>
  <si>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</si>
  <si>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</si>
  <si>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</si>
  <si>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</si>
  <si>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</si>
  <si>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</si>
  <si>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</si>
  <si>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</si>
  <si>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</si>
  <si>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</si>
  <si>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</si>
  <si>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</si>
  <si>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</si>
  <si>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</si>
  <si>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</si>
  <si>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</si>
  <si>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</si>
  <si>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</si>
  <si>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</si>
  <si>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</si>
  <si>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</si>
  <si>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</si>
  <si>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</si>
  <si>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</si>
  <si>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</si>
  <si>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</si>
  <si>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</si>
  <si>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</si>
  <si>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</si>
  <si>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</si>
  <si>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</si>
  <si>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</si>
  <si>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</si>
  <si>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</si>
  <si>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</si>
  <si>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</si>
  <si>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</si>
  <si>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</si>
  <si>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</si>
  <si>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</si>
  <si>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</si>
  <si>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</si>
  <si>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</si>
  <si>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</si>
  <si>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</si>
  <si>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</si>
  <si>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</si>
  <si>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</si>
  <si>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</si>
  <si>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</si>
  <si>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</si>
  <si>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</si>
  <si>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</si>
  <si>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</si>
  <si>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</si>
  <si>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</si>
  <si>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</si>
  <si>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</si>
  <si>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</si>
  <si>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</si>
  <si>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</si>
  <si>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</si>
  <si>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</si>
  <si>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</si>
  <si>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</si>
  <si>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</si>
  <si>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</si>
  <si>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</si>
  <si>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</si>
  <si>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</si>
  <si>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</si>
  <si>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</si>
  <si>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</si>
  <si>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</si>
  <si>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</si>
  <si>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</si>
  <si>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</si>
  <si>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</si>
  <si>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</si>
  <si>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</si>
  <si>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</si>
  <si>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</si>
  <si>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</si>
  <si>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</si>
  <si>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</si>
  <si>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</si>
  <si>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</si>
  <si>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</si>
  <si>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</si>
  <si>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</si>
  <si>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</si>
  <si>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</si>
  <si>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</si>
  <si>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</si>
  <si>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</si>
  <si>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</si>
  <si>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</si>
  <si>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</si>
  <si>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</si>
  <si>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</si>
  <si>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</si>
  <si>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</si>
  <si>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</si>
  <si>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</si>
  <si>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</si>
  <si>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</si>
  <si>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</si>
  <si>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</si>
  <si>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</si>
  <si>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</si>
  <si>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</si>
  <si>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</si>
  <si>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</si>
  <si>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</si>
  <si>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</si>
  <si>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</si>
  <si>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</si>
  <si>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</si>
  <si>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</si>
  <si>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</si>
  <si>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</si>
  <si>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</si>
  <si>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</si>
  <si>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</si>
  <si>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</si>
  <si>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</si>
  <si>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</si>
  <si>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</si>
  <si>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</si>
  <si>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</si>
  <si>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</si>
  <si>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</si>
  <si>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</si>
  <si>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</si>
  <si>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</si>
  <si>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</si>
  <si>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</si>
  <si>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</si>
  <si>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</si>
  <si>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</si>
  <si>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</si>
  <si>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</si>
  <si>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</si>
  <si>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</si>
  <si>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</si>
  <si>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</si>
  <si>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</si>
  <si>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</si>
  <si>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</si>
  <si>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</si>
  <si>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</si>
  <si>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</si>
  <si>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</si>
  <si>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</si>
  <si>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</si>
  <si>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</si>
  <si>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</si>
  <si>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</si>
  <si>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</si>
  <si>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</si>
  <si>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</si>
  <si>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</si>
  <si>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</si>
  <si>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</si>
  <si>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</si>
  <si>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</si>
  <si>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</si>
  <si>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</si>
  <si>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</si>
  <si>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</si>
  <si>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</si>
  <si>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</si>
  <si>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</si>
  <si>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</si>
  <si>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</si>
  <si>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</si>
  <si>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</si>
  <si>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</si>
  <si>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</si>
  <si>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</si>
  <si>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</si>
  <si>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</si>
  <si>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</si>
  <si>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</si>
  <si>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</si>
  <si>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</si>
  <si>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</si>
  <si>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</si>
  <si>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</si>
  <si>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</si>
  <si>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</si>
  <si>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</si>
  <si>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</si>
  <si>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</si>
  <si>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</si>
  <si>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</si>
  <si>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</si>
  <si>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</si>
  <si>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</si>
  <si>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</si>
  <si>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</si>
  <si>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</si>
  <si>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</si>
  <si>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</si>
  <si>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</si>
  <si>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</si>
  <si>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</si>
  <si>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</si>
  <si>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</si>
  <si>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</si>
  <si>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</si>
  <si>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</si>
  <si>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</si>
  <si>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</si>
  <si>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</si>
  <si>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</si>
  <si>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</si>
  <si>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</si>
  <si>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</si>
  <si>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</si>
  <si>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</si>
  <si>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</si>
  <si>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</si>
  <si>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</si>
  <si>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</si>
  <si>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</si>
  <si>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</si>
  <si>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</si>
  <si>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</si>
  <si>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</si>
  <si>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</si>
  <si>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</si>
  <si>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</si>
  <si>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</si>
  <si>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</si>
  <si>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</si>
  <si>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</si>
  <si>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</si>
  <si>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</si>
  <si>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</si>
  <si>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</si>
  <si>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</si>
  <si>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</si>
  <si>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</si>
  <si>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</si>
  <si>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</si>
  <si>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</si>
  <si>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</si>
  <si>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</si>
  <si>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</si>
  <si>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</si>
  <si>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</si>
  <si>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</si>
  <si>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</si>
  <si>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</si>
  <si>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</si>
  <si>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</si>
  <si>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</si>
  <si>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</si>
  <si>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</si>
  <si>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</si>
  <si>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</si>
  <si>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</si>
  <si>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</si>
  <si>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</si>
  <si>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</si>
  <si>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</si>
  <si>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</si>
  <si>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</si>
  <si>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</si>
  <si>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</si>
  <si>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</si>
  <si>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</si>
  <si>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</si>
  <si>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</si>
  <si>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</si>
  <si>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</si>
  <si>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</si>
  <si>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</si>
  <si>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</si>
  <si>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</si>
  <si>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</si>
  <si>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</si>
  <si>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</si>
  <si>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</si>
  <si>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</si>
  <si>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</si>
  <si>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</si>
  <si>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</si>
  <si>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</si>
  <si>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</si>
  <si>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</si>
  <si>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</si>
  <si>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</si>
  <si>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</si>
  <si>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</si>
  <si>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</si>
  <si>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</si>
  <si>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</si>
  <si>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</si>
  <si>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</si>
  <si>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</si>
  <si>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</si>
  <si>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</si>
  <si>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</si>
  <si>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</si>
  <si>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</si>
  <si>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</si>
  <si>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</si>
  <si>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</si>
  <si>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</si>
  <si>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</si>
  <si>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</si>
  <si>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</si>
  <si>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</si>
  <si>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</si>
  <si>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</si>
  <si>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</si>
  <si>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</si>
  <si>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</si>
  <si>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</si>
  <si>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</si>
  <si>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</si>
  <si>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</si>
  <si>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</si>
  <si>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</si>
  <si>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</si>
  <si>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</si>
  <si>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</si>
  <si>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</si>
  <si>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</si>
  <si>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</si>
  <si>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</si>
  <si>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</si>
  <si>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</si>
  <si>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</si>
  <si>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</si>
  <si>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</si>
  <si>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</si>
  <si>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</si>
  <si>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</si>
  <si>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</si>
  <si>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</si>
  <si>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</si>
  <si>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</si>
  <si>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</si>
  <si>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</si>
  <si>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</si>
  <si>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</si>
  <si>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</si>
  <si>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</si>
  <si>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</si>
  <si>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</si>
  <si>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</si>
  <si>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</si>
  <si>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</si>
  <si>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</si>
  <si>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</si>
  <si>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</si>
  <si>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</si>
  <si>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</si>
  <si>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</si>
  <si>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</si>
  <si>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</si>
  <si>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</si>
  <si>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</si>
  <si>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</si>
  <si>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</si>
  <si>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</si>
  <si>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</si>
  <si>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</si>
  <si>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</si>
  <si>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</si>
  <si>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</si>
  <si>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</si>
  <si>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</si>
  <si>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</si>
  <si>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</si>
  <si>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</si>
  <si>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</si>
  <si>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</si>
  <si>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</si>
  <si>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</si>
  <si>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</si>
  <si>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</si>
  <si>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</si>
  <si>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</si>
  <si>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</si>
  <si>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</si>
  <si>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</si>
  <si>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</si>
  <si>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</si>
  <si>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</si>
  <si>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</si>
  <si>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</si>
  <si>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</si>
  <si>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</si>
  <si>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</si>
  <si>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</si>
  <si>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</si>
  <si>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</si>
  <si>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</si>
  <si>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</si>
  <si>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</si>
  <si>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</si>
  <si>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</si>
  <si>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</si>
  <si>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</si>
  <si>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</si>
  <si>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</si>
  <si>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</si>
  <si>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</si>
  <si>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</si>
  <si>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</si>
  <si>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</si>
  <si>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</si>
  <si>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</si>
  <si>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</si>
  <si>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</si>
  <si>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</si>
  <si>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</si>
  <si>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</si>
  <si>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</si>
  <si>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</si>
  <si>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</si>
  <si>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</si>
  <si>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</si>
  <si>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</si>
  <si>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</si>
  <si>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</si>
  <si>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</si>
  <si>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</si>
  <si>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</si>
  <si>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</si>
  <si>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</si>
  <si>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</si>
  <si>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</si>
  <si>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</si>
  <si>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</si>
  <si>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</si>
  <si>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</si>
  <si>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</si>
  <si>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</si>
  <si>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</si>
  <si>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</si>
  <si>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</si>
  <si>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</si>
  <si>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</si>
  <si>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</si>
  <si>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</si>
  <si>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</si>
  <si>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</si>
  <si>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</si>
  <si>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</si>
  <si>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</si>
  <si>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</si>
  <si>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</si>
  <si>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</si>
  <si>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</si>
  <si>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</si>
  <si>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</si>
  <si>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</si>
  <si>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</si>
  <si>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</si>
  <si>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</si>
  <si>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</si>
  <si>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</si>
  <si>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</si>
  <si>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</si>
  <si>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</si>
  <si>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</si>
  <si>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</si>
  <si>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</si>
  <si>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</si>
  <si>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</si>
  <si>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</si>
  <si>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</si>
  <si>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</si>
  <si>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</si>
  <si>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</si>
  <si>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</si>
  <si>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</si>
  <si>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</si>
  <si>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</si>
  <si>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</si>
  <si>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</si>
  <si>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</si>
  <si>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</si>
  <si>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</si>
  <si>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</si>
  <si>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</si>
  <si>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</si>
  <si>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</si>
  <si>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</si>
  <si>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</si>
  <si>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</si>
  <si>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</si>
  <si>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</si>
  <si>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</si>
  <si>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</si>
  <si>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</si>
  <si>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</si>
  <si>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</si>
  <si>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</si>
  <si>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</si>
  <si>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</si>
  <si>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</si>
  <si>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</si>
  <si>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</si>
  <si>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</si>
  <si>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</si>
  <si>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</si>
  <si>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</si>
  <si>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</si>
  <si>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</si>
  <si>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</si>
  <si>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</si>
  <si>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</si>
  <si>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</si>
  <si>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</si>
  <si>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</si>
  <si>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</si>
  <si>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</si>
  <si>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</si>
  <si>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</si>
  <si>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</si>
  <si>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</si>
  <si>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</si>
  <si>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</si>
  <si>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</si>
  <si>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</si>
  <si>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</si>
  <si>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</si>
  <si>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</si>
  <si>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</si>
  <si>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</si>
  <si>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</si>
  <si>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</si>
  <si>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</si>
  <si>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</si>
  <si>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</si>
  <si>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</si>
  <si>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</si>
  <si>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</si>
  <si>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</si>
  <si>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</si>
  <si>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</si>
  <si>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</si>
  <si>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</si>
  <si>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</si>
  <si>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</si>
  <si>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</si>
  <si>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</si>
  <si>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</si>
  <si>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</si>
  <si>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</si>
  <si>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</si>
  <si>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</si>
  <si>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</si>
  <si>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</si>
  <si>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</si>
  <si>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</si>
  <si>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</si>
  <si>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</si>
  <si>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</si>
  <si>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</si>
  <si>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</si>
  <si>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</si>
  <si>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</si>
  <si>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</si>
  <si>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</si>
  <si>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</si>
  <si>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</si>
  <si>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</si>
  <si>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</si>
  <si>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</si>
  <si>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</si>
  <si>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</si>
  <si>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</si>
  <si>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</si>
  <si>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</si>
  <si>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</si>
  <si>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</si>
  <si>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</si>
  <si>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</si>
  <si>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</si>
  <si>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</si>
  <si>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</si>
  <si>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</si>
  <si>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</si>
  <si>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</si>
  <si>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</si>
  <si>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</si>
  <si>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</si>
  <si>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</si>
  <si>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</si>
  <si>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</si>
  <si>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</si>
  <si>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</si>
  <si>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</si>
  <si>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</si>
  <si>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</si>
  <si>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</si>
  <si>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</si>
  <si>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</si>
  <si>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</si>
  <si>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</si>
  <si>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</si>
  <si>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</si>
  <si>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</si>
  <si>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</si>
  <si>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</si>
  <si>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</si>
  <si>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</si>
  <si>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</si>
  <si>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</si>
  <si>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</si>
  <si>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</si>
  <si>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</si>
  <si>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</si>
  <si>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</si>
  <si>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</si>
  <si>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</si>
  <si>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</si>
  <si>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</si>
  <si>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</si>
  <si>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</si>
  <si>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</si>
  <si>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</si>
  <si>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</si>
  <si>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</si>
  <si>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</si>
  <si>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</si>
  <si>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</si>
  <si>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</si>
  <si>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</si>
  <si>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</si>
  <si>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</si>
  <si>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</si>
  <si>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</si>
  <si>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</si>
  <si>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</si>
  <si>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</si>
  <si>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</si>
  <si>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</si>
  <si>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</si>
  <si>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</si>
  <si>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</si>
  <si>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</si>
  <si>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</si>
  <si>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</si>
  <si>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</si>
  <si>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</si>
  <si>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</si>
  <si>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</si>
  <si>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</si>
  <si>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</si>
  <si>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</si>
  <si>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</si>
  <si>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</si>
  <si>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</si>
  <si>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</si>
  <si>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</si>
  <si>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</si>
  <si>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</si>
  <si>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</si>
  <si>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</si>
  <si>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</si>
  <si>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</si>
  <si>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</si>
  <si>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</si>
  <si>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</si>
  <si>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</si>
  <si>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</si>
  <si>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</si>
  <si>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</si>
  <si>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</si>
  <si>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</si>
  <si>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</si>
  <si>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</si>
  <si>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</si>
  <si>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</si>
  <si>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</si>
  <si>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</si>
  <si>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</si>
  <si>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</si>
  <si>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</si>
  <si>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</si>
  <si>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</si>
  <si>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</si>
  <si>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</si>
  <si>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</si>
  <si>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</si>
  <si>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</si>
  <si>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</si>
  <si>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</si>
  <si>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</si>
  <si>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</si>
  <si>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</si>
  <si>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</si>
  <si>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</si>
  <si>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</si>
  <si>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</si>
  <si>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</si>
  <si>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</si>
  <si>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</si>
  <si>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</si>
  <si>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</si>
  <si>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</si>
  <si>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</si>
  <si>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</si>
  <si>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</si>
  <si>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</si>
  <si>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</si>
  <si>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</si>
  <si>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</si>
  <si>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</si>
  <si>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</si>
  <si>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</si>
  <si>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</si>
  <si>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</si>
  <si>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</si>
  <si>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</si>
  <si>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</si>
  <si>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</si>
  <si>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</si>
  <si>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</si>
  <si>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</si>
  <si>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</si>
  <si>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</si>
  <si>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</si>
  <si>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</si>
  <si>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</si>
  <si>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</si>
  <si>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</si>
  <si>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</si>
  <si>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</si>
  <si>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</si>
  <si>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</si>
  <si>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</si>
  <si>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</si>
  <si>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</si>
  <si>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</si>
  <si>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</si>
  <si>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</si>
  <si>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</si>
  <si>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</si>
  <si>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</si>
  <si>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</si>
  <si>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</si>
  <si>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</si>
  <si>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</si>
  <si>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</si>
  <si>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</si>
  <si>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</si>
  <si>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</si>
  <si>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</si>
  <si>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</si>
  <si>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</si>
  <si>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</si>
  <si>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</si>
  <si>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</si>
  <si>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</si>
  <si>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</si>
  <si>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</si>
  <si>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</si>
  <si>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</si>
  <si>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</si>
  <si>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</si>
  <si>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</si>
  <si>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</si>
  <si>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</si>
  <si>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</si>
  <si>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</si>
  <si>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</si>
  <si>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</si>
  <si>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</si>
  <si>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</si>
  <si>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</si>
  <si>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</si>
  <si>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</si>
  <si>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</si>
  <si>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</si>
  <si>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</si>
  <si>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</si>
  <si>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</si>
  <si>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</si>
  <si>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</si>
  <si>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</si>
  <si>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</si>
  <si>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</si>
  <si>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</si>
  <si>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</si>
  <si>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</si>
  <si>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</si>
  <si>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</si>
  <si>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</si>
  <si>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</si>
  <si>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</si>
  <si>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</si>
  <si>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</si>
  <si>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</si>
  <si>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</si>
  <si>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</si>
  <si>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</si>
  <si>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</si>
  <si>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</si>
  <si>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</si>
  <si>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</si>
  <si>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</si>
  <si>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</si>
  <si>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</si>
  <si>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</si>
  <si>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</si>
  <si>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</si>
  <si>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</si>
  <si>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</si>
  <si>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</si>
  <si>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</si>
  <si>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</si>
  <si>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</si>
  <si>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</si>
  <si>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</si>
  <si>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</si>
  <si>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</si>
  <si>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</si>
  <si>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</si>
  <si>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</si>
  <si>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</si>
  <si>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</si>
  <si>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</si>
  <si>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</si>
  <si>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</si>
  <si>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</si>
  <si>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</si>
  <si>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</si>
  <si>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</si>
  <si>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</si>
  <si>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</si>
  <si>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</si>
  <si>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</si>
  <si>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</si>
  <si>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</si>
  <si>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</si>
  <si>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</si>
  <si>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</si>
  <si>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</si>
  <si>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</si>
  <si>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</si>
  <si>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</si>
  <si>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</si>
  <si>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</si>
  <si>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</si>
  <si>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</si>
  <si>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</si>
  <si>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</si>
  <si>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</si>
  <si>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</si>
  <si>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</si>
  <si>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</si>
  <si>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</si>
  <si>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</si>
  <si>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</si>
  <si>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</si>
  <si>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</si>
  <si>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</si>
  <si>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</si>
  <si>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</si>
  <si>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</si>
  <si>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</si>
  <si>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</si>
  <si>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</si>
  <si>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</si>
  <si>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</si>
  <si>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</si>
  <si>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</si>
  <si>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</si>
  <si>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</si>
  <si>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</si>
  <si>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</si>
  <si>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</si>
  <si>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</si>
  <si>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</si>
  <si>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</si>
  <si>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</si>
  <si>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</si>
  <si>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</si>
  <si>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</si>
  <si>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</si>
  <si>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</si>
  <si>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</si>
  <si>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</si>
  <si>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</si>
  <si>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</si>
  <si>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</si>
  <si>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</si>
  <si>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</si>
  <si>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</si>
  <si>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</si>
  <si>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</si>
  <si>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</si>
  <si>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</si>
  <si>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</si>
  <si>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</si>
  <si>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</si>
  <si>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</si>
  <si>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</si>
  <si>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</si>
  <si>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</si>
  <si>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</si>
  <si>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</si>
  <si>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</si>
  <si>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</si>
  <si>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</si>
  <si>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</si>
  <si>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</si>
  <si>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</si>
  <si>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</si>
  <si>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</si>
  <si>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</si>
  <si>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</si>
  <si>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</si>
  <si>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</si>
  <si>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</si>
  <si>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</si>
  <si>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</si>
  <si>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</si>
  <si>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</si>
  <si>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</si>
  <si>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</si>
  <si>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</si>
  <si>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</si>
  <si>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</si>
  <si>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</si>
  <si>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</si>
  <si>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</si>
  <si>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</si>
  <si>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</si>
  <si>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</si>
  <si>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</si>
  <si>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</si>
  <si>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</si>
  <si>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</si>
  <si>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</si>
  <si>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</si>
  <si>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</si>
  <si>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</si>
  <si>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</si>
  <si>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</si>
  <si>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</si>
  <si>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</si>
  <si>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</si>
  <si>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</si>
  <si>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</si>
  <si>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</si>
  <si>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</si>
  <si>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</si>
  <si>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</si>
  <si>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</si>
  <si>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</si>
  <si>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</si>
  <si>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</si>
  <si>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</si>
  <si>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</si>
  <si>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</si>
  <si>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</si>
  <si>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</si>
  <si>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</si>
  <si>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</si>
  <si>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</si>
  <si>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</si>
  <si>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</si>
  <si>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</si>
  <si>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</si>
  <si>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</si>
  <si>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</si>
  <si>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</si>
  <si>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</si>
  <si>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</si>
  <si>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</si>
  <si>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</si>
  <si>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</si>
  <si>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</si>
  <si>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</si>
  <si>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</si>
  <si>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</si>
  <si>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</si>
  <si>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</si>
  <si>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</si>
  <si>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</si>
  <si>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</si>
  <si>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</si>
  <si>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</si>
  <si>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</si>
  <si>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</si>
  <si>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</si>
  <si>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</si>
  <si>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</si>
  <si>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</si>
  <si>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</si>
  <si>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</si>
  <si>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</si>
  <si>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</si>
  <si>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</si>
  <si>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</si>
  <si>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</si>
  <si>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</si>
  <si>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</si>
  <si>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</si>
  <si>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</si>
  <si>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</si>
  <si>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</si>
  <si>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</si>
  <si>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</si>
  <si>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</si>
  <si>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</si>
  <si>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</si>
  <si>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</si>
  <si>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</si>
  <si>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</si>
  <si>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</si>
  <si>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</si>
  <si>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</si>
  <si>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</si>
  <si>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</si>
  <si>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</si>
  <si>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</si>
  <si>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</si>
  <si>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</si>
  <si>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</si>
  <si>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</si>
  <si>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</si>
  <si>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</si>
  <si>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</si>
  <si>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</si>
  <si>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</si>
  <si>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</si>
  <si>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</si>
  <si>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</si>
  <si>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</si>
  <si>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</si>
  <si>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</si>
  <si>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</si>
  <si>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</si>
  <si>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</si>
  <si>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</si>
  <si>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</si>
  <si>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</si>
  <si>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</si>
  <si>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</si>
  <si>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</si>
  <si>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</si>
  <si>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</si>
  <si>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</si>
  <si>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</si>
  <si>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</si>
  <si>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</si>
  <si>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</si>
  <si>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</si>
  <si>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</si>
  <si>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</si>
  <si>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</si>
  <si>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</si>
  <si>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</si>
  <si>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</si>
  <si>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</si>
  <si>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</si>
  <si>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</si>
  <si>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</si>
  <si>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</si>
  <si>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</si>
  <si>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</si>
  <si>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</si>
  <si>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</si>
  <si>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</si>
  <si>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</si>
  <si>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</si>
  <si>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</si>
  <si>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</si>
  <si>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</si>
  <si>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</si>
  <si>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</si>
  <si>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</si>
  <si>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</si>
  <si>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</si>
  <si>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</si>
  <si>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</si>
  <si>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</si>
  <si>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</si>
  <si>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</si>
  <si>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</si>
  <si>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</si>
  <si>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</si>
  <si>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</si>
  <si>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</si>
  <si>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</si>
  <si>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</si>
  <si>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</si>
  <si>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</si>
  <si>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</si>
  <si>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</si>
  <si>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</si>
  <si>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</si>
  <si>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</si>
  <si>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</si>
  <si>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</si>
  <si>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</si>
  <si>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</si>
  <si>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</si>
  <si>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</si>
  <si>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</si>
  <si>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</si>
  <si>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</si>
  <si>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</si>
  <si>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</si>
  <si>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</si>
  <si>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</si>
  <si>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</si>
  <si>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</si>
  <si>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</si>
  <si>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</si>
  <si>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</si>
  <si>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</si>
  <si>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</si>
  <si>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</si>
  <si>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</si>
  <si>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</si>
  <si>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</si>
  <si>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</si>
  <si>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</si>
  <si>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</si>
  <si>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</si>
  <si>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</si>
  <si>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</si>
  <si>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</si>
  <si>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</si>
  <si>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</si>
  <si>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</si>
  <si>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</si>
  <si>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</si>
  <si>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</si>
  <si>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</si>
  <si>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</si>
  <si>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</si>
  <si>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</si>
  <si>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</si>
  <si>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</si>
  <si>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</si>
  <si>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</si>
  <si>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</si>
  <si>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</si>
  <si>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</si>
  <si>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</si>
  <si>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</si>
  <si>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</si>
  <si>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</si>
  <si>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</si>
  <si>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</si>
  <si>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</si>
  <si>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</si>
  <si>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</si>
  <si>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</si>
  <si>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</si>
  <si>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</si>
  <si>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</si>
  <si>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</si>
  <si>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</si>
  <si>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</si>
  <si>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</si>
  <si>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</si>
  <si>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</si>
  <si>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</si>
  <si>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</si>
  <si>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</si>
  <si>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</si>
  <si>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</si>
  <si>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</si>
  <si>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</si>
  <si>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</si>
  <si>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</si>
  <si>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</si>
  <si>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</si>
  <si>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</si>
  <si>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</si>
  <si>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</si>
  <si>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</si>
  <si>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</si>
  <si>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</si>
  <si>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</si>
  <si>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</si>
  <si>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</si>
  <si>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</si>
  <si>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</si>
  <si>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</si>
  <si>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</si>
  <si>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</si>
  <si>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</si>
  <si>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</si>
  <si>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</si>
  <si>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</si>
  <si>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</si>
  <si>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</si>
  <si>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</si>
  <si>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</si>
  <si>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</si>
  <si>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</si>
  <si>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</si>
  <si>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</si>
  <si>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</si>
  <si>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</si>
  <si>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</si>
  <si>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</si>
  <si>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</si>
  <si>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</si>
  <si>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</si>
  <si>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</si>
  <si>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</si>
  <si>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</si>
  <si>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</si>
  <si>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</si>
  <si>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</si>
  <si>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</si>
  <si>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</si>
  <si>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</si>
  <si>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</si>
  <si>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</si>
  <si>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</si>
  <si>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</si>
  <si>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</si>
  <si>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</si>
  <si>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</si>
  <si>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</si>
  <si>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</si>
  <si>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</si>
  <si>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</si>
  <si>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</si>
  <si>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</si>
  <si>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</si>
  <si>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</si>
  <si>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</si>
  <si>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</si>
  <si>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</si>
  <si>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</si>
  <si>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</si>
  <si>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</si>
  <si>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</si>
  <si>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</si>
  <si>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</si>
  <si>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</si>
  <si>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</si>
  <si>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</si>
  <si>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</si>
  <si>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</si>
  <si>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</si>
  <si>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</si>
  <si>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</si>
  <si>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</si>
  <si>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</si>
  <si>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</si>
  <si>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</si>
  <si>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</si>
  <si>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</si>
  <si>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</si>
  <si>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</si>
  <si>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</si>
  <si>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</si>
  <si>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</si>
  <si>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</si>
  <si>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</si>
  <si>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</si>
  <si>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</si>
  <si>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</si>
  <si>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</si>
  <si>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</si>
  <si>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</si>
  <si>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</si>
  <si>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</si>
  <si>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</si>
  <si>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</si>
  <si>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</si>
  <si>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</si>
  <si>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</si>
  <si>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</si>
  <si>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</si>
  <si>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</si>
  <si>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</si>
  <si>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</si>
  <si>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</si>
  <si>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</si>
  <si>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</si>
  <si>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</si>
  <si>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</si>
  <si>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</si>
  <si>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</si>
  <si>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</si>
  <si>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</si>
  <si>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</si>
  <si>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</si>
  <si>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</si>
  <si>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</si>
  <si>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</si>
  <si>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</si>
  <si>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</si>
  <si>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</si>
  <si>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</si>
  <si>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</si>
  <si>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</si>
  <si>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</si>
  <si>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</si>
  <si>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</si>
  <si>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</si>
  <si>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</si>
  <si>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</si>
  <si>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</si>
  <si>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</si>
  <si>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</si>
  <si>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</si>
  <si>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</si>
  <si>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</si>
  <si>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</si>
  <si>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</si>
  <si>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</si>
  <si>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</si>
  <si>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</si>
  <si>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</si>
  <si>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</si>
  <si>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</si>
  <si>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</si>
  <si>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</si>
  <si>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</si>
  <si>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</si>
  <si>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</si>
  <si>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</si>
  <si>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</si>
  <si>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</si>
  <si>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</si>
  <si>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</si>
  <si>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</si>
  <si>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</si>
  <si>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</si>
  <si>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</si>
  <si>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</si>
  <si>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</si>
  <si>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</si>
  <si>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</si>
  <si>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</si>
  <si>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</si>
  <si>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</si>
  <si>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</si>
  <si>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</si>
  <si>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</si>
  <si>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</si>
  <si>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</si>
  <si>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</si>
  <si>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</si>
  <si>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</si>
  <si>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</si>
  <si>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</si>
  <si>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</si>
  <si>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</si>
  <si>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</si>
  <si>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</si>
  <si>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</si>
  <si>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</si>
  <si>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</si>
  <si>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</si>
  <si>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</si>
  <si>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</si>
  <si>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</si>
  <si>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</si>
  <si>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</si>
  <si>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</si>
  <si>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</si>
  <si>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</si>
  <si>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</si>
  <si>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</si>
  <si>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</si>
  <si>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</si>
  <si>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</si>
  <si>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</si>
  <si>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</si>
  <si>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</si>
  <si>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</si>
  <si>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</si>
  <si>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</si>
  <si>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</si>
  <si>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</si>
  <si>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</si>
  <si>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</si>
  <si>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</si>
  <si>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</si>
  <si>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</si>
  <si>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</si>
  <si>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</si>
  <si>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</si>
  <si>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</si>
  <si>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</si>
  <si>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</si>
  <si>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</si>
  <si>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</si>
  <si>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</si>
  <si>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</si>
  <si>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</si>
  <si>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</si>
  <si>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</si>
  <si>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</si>
  <si>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</si>
  <si>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</si>
  <si>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</si>
  <si>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</si>
  <si>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</si>
  <si>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</si>
  <si>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</si>
  <si>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</si>
  <si>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</si>
  <si>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</si>
  <si>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</si>
  <si>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</si>
  <si>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</si>
  <si>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</si>
  <si>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</si>
  <si>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</si>
  <si>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</si>
  <si>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</si>
  <si>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</si>
  <si>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</si>
  <si>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</si>
  <si>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</si>
  <si>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</si>
  <si>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</si>
  <si>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</si>
  <si>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</si>
  <si>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</si>
  <si>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</si>
  <si>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</si>
  <si>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</si>
  <si>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</si>
  <si>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</si>
  <si>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</si>
  <si>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</si>
  <si>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</si>
  <si>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</si>
  <si>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</si>
  <si>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</si>
  <si>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</si>
  <si>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</si>
  <si>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</si>
  <si>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</si>
  <si>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</si>
  <si>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</si>
  <si>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</si>
  <si>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</si>
  <si>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</si>
  <si>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</si>
  <si>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</si>
  <si>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</si>
  <si>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</si>
  <si>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</si>
  <si>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</si>
  <si>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</si>
  <si>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</si>
  <si>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</si>
  <si>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</si>
  <si>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</si>
  <si>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</si>
  <si>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</si>
  <si>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</si>
  <si>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</si>
  <si>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</si>
  <si>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</si>
  <si>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</si>
  <si>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</si>
  <si>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</si>
  <si>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</si>
  <si>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</si>
  <si>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</si>
  <si>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</si>
  <si>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</si>
  <si>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</si>
  <si>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</si>
  <si>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</si>
  <si>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</si>
  <si>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</si>
  <si>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</si>
  <si>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</si>
  <si>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</si>
  <si>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</si>
  <si>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</si>
  <si>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</si>
  <si>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</si>
  <si>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</si>
  <si>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</si>
  <si>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</si>
  <si>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</si>
  <si>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</si>
  <si>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</si>
  <si>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</si>
  <si>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</si>
  <si>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</si>
  <si>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</si>
  <si>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</si>
  <si>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</si>
  <si>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</si>
  <si>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</si>
  <si>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</si>
  <si>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</si>
  <si>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</si>
  <si>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</si>
  <si>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</si>
  <si>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</si>
  <si>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</si>
  <si>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</si>
  <si>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</si>
  <si>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</si>
  <si>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</si>
  <si>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</si>
  <si>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</si>
  <si>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</si>
  <si>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</si>
  <si>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</si>
  <si>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</si>
  <si>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</si>
  <si>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</si>
  <si>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</si>
  <si>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</si>
  <si>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</si>
  <si>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</si>
  <si>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</si>
  <si>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</si>
  <si>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</si>
  <si>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</si>
  <si>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</si>
  <si>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</si>
  <si>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</si>
  <si>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</si>
  <si>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</si>
  <si>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</si>
  <si>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</si>
  <si>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</si>
  <si>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</si>
  <si>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</si>
  <si>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</si>
  <si>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</si>
  <si>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</si>
  <si>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</si>
  <si>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</si>
  <si>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</si>
  <si>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</si>
  <si>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</si>
  <si>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</si>
  <si>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</si>
  <si>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</si>
  <si>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</si>
  <si>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</si>
  <si>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</si>
  <si>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</si>
  <si>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</si>
  <si>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</si>
  <si>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</si>
  <si>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</si>
  <si>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</si>
  <si>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</si>
  <si>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</si>
  <si>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</si>
  <si>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</si>
  <si>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</si>
  <si>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</si>
  <si>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</si>
  <si>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</si>
  <si>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</si>
  <si>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</si>
  <si>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</si>
  <si>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</si>
  <si>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</si>
  <si>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</si>
  <si>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</si>
  <si>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</si>
  <si>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</si>
  <si>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</si>
  <si>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</si>
  <si>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</si>
  <si>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</si>
  <si>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</si>
  <si>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</si>
  <si>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</si>
  <si>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</si>
  <si>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</si>
  <si>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</si>
  <si>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</si>
  <si>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</si>
  <si>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</si>
  <si>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</si>
  <si>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</si>
  <si>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</si>
  <si>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</si>
  <si>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</si>
  <si>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</si>
  <si>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</si>
  <si>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</si>
  <si>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</si>
  <si>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</si>
  <si>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</si>
  <si>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</si>
  <si>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</si>
  <si>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</si>
  <si>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</si>
  <si>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</si>
  <si>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</si>
  <si>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</si>
  <si>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</si>
  <si>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</si>
  <si>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</si>
  <si>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</si>
  <si>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</si>
  <si>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</si>
  <si>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</si>
  <si>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</si>
  <si>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</si>
  <si>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</si>
  <si>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</si>
  <si>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</si>
  <si>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</si>
  <si>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</si>
  <si>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</si>
  <si>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</si>
  <si>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</si>
  <si>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</si>
  <si>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</si>
  <si>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</si>
  <si>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</si>
  <si>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</si>
  <si>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</si>
  <si>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</si>
  <si>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</si>
  <si>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</si>
  <si>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</si>
  <si>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</si>
  <si>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</si>
  <si>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</si>
  <si>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</si>
  <si>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</si>
  <si>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</si>
  <si>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</si>
  <si>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</si>
  <si>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</si>
  <si>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</si>
  <si>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</si>
  <si>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</si>
  <si>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</si>
  <si>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</si>
  <si>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</si>
  <si>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</si>
  <si>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</si>
  <si>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</si>
  <si>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</si>
  <si>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</si>
  <si>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</si>
  <si>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</si>
  <si>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</si>
  <si>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</si>
  <si>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</si>
  <si>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</si>
  <si>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</si>
  <si>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</si>
  <si>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</si>
  <si>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</si>
  <si>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</si>
  <si>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</si>
  <si>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</si>
  <si>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</si>
  <si>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</si>
  <si>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</si>
  <si>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</si>
  <si>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</si>
  <si>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</si>
  <si>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</si>
  <si>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</si>
  <si>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</si>
  <si>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</si>
  <si>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</si>
  <si>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</si>
  <si>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</si>
  <si>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</si>
  <si>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</si>
  <si>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</si>
  <si>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</si>
  <si>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</si>
  <si>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</si>
  <si>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</si>
  <si>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</si>
  <si>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</si>
  <si>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</si>
  <si>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</si>
  <si>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</si>
  <si>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</si>
  <si>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</si>
  <si>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</si>
  <si>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</si>
  <si>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</si>
  <si>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</si>
  <si>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</si>
  <si>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</si>
  <si>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</si>
  <si>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</si>
  <si>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</si>
  <si>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</si>
  <si>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</si>
  <si>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</si>
  <si>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</si>
  <si>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</si>
  <si>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</si>
  <si>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</si>
  <si>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</si>
  <si>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</si>
  <si>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</si>
  <si>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</si>
  <si>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</si>
  <si>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</si>
  <si>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</si>
  <si>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</si>
  <si>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</si>
  <si>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</si>
  <si>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</si>
  <si>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</si>
  <si>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</si>
  <si>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</si>
  <si>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</si>
  <si>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</si>
  <si>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</si>
  <si>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</si>
  <si>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</si>
  <si>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</si>
  <si>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</si>
  <si>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</si>
  <si>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</si>
  <si>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</si>
  <si>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</si>
  <si>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</si>
  <si>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</si>
  <si>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</si>
  <si>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</si>
  <si>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</si>
  <si>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</si>
  <si>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</si>
  <si>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</si>
  <si>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</si>
  <si>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</si>
  <si>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</si>
  <si>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</si>
  <si>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</si>
  <si>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</si>
  <si>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</si>
  <si>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</si>
  <si>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</si>
  <si>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</si>
  <si>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</si>
  <si>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</si>
  <si>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</si>
  <si>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</si>
  <si>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</si>
  <si>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</si>
  <si>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</si>
  <si>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</si>
  <si>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</si>
  <si>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</si>
  <si>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</si>
  <si>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</si>
  <si>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</si>
  <si>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</si>
  <si>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</si>
  <si>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</si>
  <si>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</si>
  <si>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</si>
  <si>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</si>
  <si>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</si>
  <si>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</si>
  <si>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</si>
  <si>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</si>
  <si>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</si>
  <si>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</si>
  <si>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</si>
  <si>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</si>
  <si>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</si>
  <si>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</si>
  <si>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</si>
  <si>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</si>
  <si>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</si>
  <si>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</si>
  <si>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</si>
  <si>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</si>
  <si>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</si>
  <si>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</si>
  <si>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</si>
  <si>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</si>
  <si>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</si>
  <si>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</si>
  <si>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</si>
  <si>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</si>
  <si>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</si>
  <si>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</si>
  <si>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</si>
  <si>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</si>
  <si>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</si>
  <si>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</si>
  <si>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</si>
  <si>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</si>
  <si>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</si>
  <si>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</si>
  <si>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</si>
  <si>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</si>
  <si>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</si>
  <si>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</si>
  <si>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</si>
  <si>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</si>
  <si>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</si>
  <si>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</si>
  <si>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</si>
  <si>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</si>
  <si>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</si>
  <si>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</si>
  <si>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</si>
  <si>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</si>
  <si>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</si>
  <si>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</si>
  <si>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</si>
  <si>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</si>
  <si>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</si>
  <si>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</si>
  <si>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</si>
  <si>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</si>
  <si>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</si>
  <si>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</si>
  <si>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</si>
  <si>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</si>
  <si>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</si>
  <si>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</si>
  <si>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</si>
  <si>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</si>
  <si>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</si>
  <si>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</si>
  <si>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</si>
  <si>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</si>
  <si>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</si>
  <si>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</si>
  <si>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</si>
  <si>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</si>
  <si>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</si>
  <si>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</si>
  <si>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</si>
  <si>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</si>
  <si>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</si>
  <si>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</si>
  <si>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</si>
  <si>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</si>
  <si>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</si>
  <si>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</si>
  <si>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</si>
  <si>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</si>
  <si>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</si>
  <si>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</si>
  <si>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</si>
  <si>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</si>
  <si>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</si>
  <si>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</si>
  <si>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</si>
  <si>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</si>
  <si>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</si>
  <si>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</si>
  <si>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</si>
  <si>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</si>
  <si>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</si>
  <si>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</si>
  <si>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</si>
  <si>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</si>
  <si>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</si>
  <si>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</si>
  <si>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</si>
  <si>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</si>
  <si>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</si>
  <si>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</si>
  <si>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</si>
  <si>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</si>
  <si>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</si>
  <si>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</si>
  <si>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</si>
  <si>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</si>
  <si>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</si>
  <si>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</si>
  <si>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</si>
  <si>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</si>
  <si>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</si>
  <si>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</si>
  <si>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</si>
  <si>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</si>
  <si>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</si>
  <si>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</si>
  <si>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</si>
  <si>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</si>
  <si>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</si>
  <si>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</si>
  <si>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</si>
  <si>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</si>
  <si>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</si>
  <si>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</si>
  <si>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</si>
  <si>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</si>
  <si>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</si>
  <si>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</si>
  <si>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</si>
  <si>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</si>
  <si>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</si>
  <si>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</si>
  <si>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</si>
  <si>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</si>
  <si>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</si>
  <si>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</si>
  <si>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</si>
  <si>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</si>
  <si>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</si>
  <si>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</si>
  <si>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</si>
  <si>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</si>
  <si>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</si>
  <si>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</si>
  <si>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</si>
  <si>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</si>
  <si>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</si>
  <si>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</si>
  <si>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</si>
  <si>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</si>
  <si>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</si>
  <si>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</si>
  <si>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</si>
  <si>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</si>
  <si>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</si>
  <si>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</si>
  <si>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</si>
  <si>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</si>
  <si>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</si>
  <si>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</si>
  <si>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</si>
  <si>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</si>
  <si>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</si>
  <si>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</si>
  <si>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</si>
  <si>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</si>
  <si>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</si>
  <si>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</si>
  <si>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</si>
  <si>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</si>
  <si>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</si>
  <si>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</si>
  <si>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</si>
  <si>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</si>
  <si>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</si>
  <si>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</si>
  <si>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</si>
  <si>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</si>
  <si>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</si>
  <si>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</si>
  <si>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</si>
  <si>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</si>
  <si>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</si>
  <si>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</si>
  <si>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</si>
  <si>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</si>
  <si>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</si>
  <si>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</si>
  <si>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</si>
  <si>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</si>
  <si>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</si>
  <si>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</si>
  <si>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</si>
  <si>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</si>
  <si>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</si>
  <si>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</si>
  <si>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</si>
  <si>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</si>
  <si>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</si>
  <si>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</si>
  <si>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</si>
  <si>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</si>
  <si>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</si>
  <si>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</si>
  <si>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</si>
  <si>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</si>
  <si>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</si>
  <si>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</si>
  <si>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</si>
  <si>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</si>
  <si>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</si>
  <si>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</si>
  <si>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</si>
  <si>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</si>
  <si>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</si>
  <si>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</si>
  <si>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</si>
  <si>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</si>
  <si>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</si>
  <si>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</si>
  <si>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</si>
  <si>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</si>
  <si>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</si>
  <si>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</si>
  <si>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</si>
  <si>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</si>
  <si>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</si>
  <si>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</si>
  <si>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</si>
  <si>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</si>
  <si>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</si>
  <si>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</si>
  <si>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</si>
  <si>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</si>
  <si>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</si>
  <si>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</si>
  <si>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</si>
  <si>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</si>
  <si>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</si>
  <si>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</si>
  <si>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</si>
  <si>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</si>
  <si>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</si>
  <si>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</si>
  <si>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</si>
  <si>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</si>
  <si>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</si>
  <si>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</si>
  <si>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</si>
  <si>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</si>
  <si>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</si>
  <si>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</si>
  <si>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</si>
  <si>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</si>
  <si>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</si>
  <si>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</si>
  <si>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</si>
  <si>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</si>
  <si>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</si>
  <si>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</si>
  <si>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</si>
  <si>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</si>
  <si>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</si>
  <si>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</si>
  <si>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</si>
  <si>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</si>
  <si>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</si>
  <si>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</si>
  <si>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</si>
  <si>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</si>
  <si>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</si>
  <si>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</si>
  <si>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</si>
  <si>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</si>
  <si>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</si>
  <si>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</si>
  <si>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</si>
  <si>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</si>
  <si>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</si>
  <si>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</si>
  <si>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</si>
  <si>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</si>
  <si>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</si>
  <si>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</si>
  <si>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</si>
  <si>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</si>
  <si>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</si>
  <si>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</si>
  <si>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</si>
  <si>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</si>
  <si>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</si>
  <si>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</si>
  <si>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</si>
  <si>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</si>
  <si>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</si>
  <si>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</si>
  <si>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</si>
  <si>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</si>
  <si>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</si>
  <si>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</si>
  <si>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</si>
  <si>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</si>
  <si>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</si>
  <si>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</si>
  <si>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</si>
  <si>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</si>
  <si>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</si>
  <si>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</si>
  <si>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</si>
  <si>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</si>
  <si>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</si>
  <si>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</si>
  <si>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</si>
  <si>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</si>
  <si>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</si>
  <si>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</si>
  <si>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</si>
  <si>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</si>
  <si>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</si>
  <si>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</si>
  <si>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</si>
  <si>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</si>
  <si>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</si>
  <si>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</si>
  <si>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</si>
  <si>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</si>
  <si>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</si>
  <si>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</si>
  <si>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</si>
  <si>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</si>
  <si>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</si>
  <si>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</si>
  <si>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</si>
  <si>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</si>
  <si>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</si>
  <si>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</si>
  <si>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</si>
  <si>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</si>
  <si>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</si>
  <si>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</si>
  <si>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</si>
  <si>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</si>
  <si>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</si>
  <si>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</si>
  <si>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</si>
  <si>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</si>
  <si>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</si>
  <si>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</si>
  <si>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</si>
  <si>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</si>
  <si>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</si>
  <si>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</si>
  <si>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</si>
  <si>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</si>
  <si>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</si>
  <si>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</si>
  <si>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</si>
  <si>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</si>
  <si>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</si>
  <si>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</si>
  <si>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</si>
  <si>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</si>
  <si>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</si>
  <si>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</si>
  <si>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</si>
  <si>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</si>
  <si>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</si>
  <si>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</si>
  <si>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</si>
  <si>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</si>
  <si>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</si>
  <si>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</si>
  <si>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</si>
  <si>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</si>
  <si>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</si>
  <si>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</si>
  <si>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</si>
  <si>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</si>
  <si>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</si>
  <si>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</si>
  <si>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</si>
  <si>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</si>
  <si>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</si>
  <si>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</si>
  <si>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</si>
  <si>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</si>
  <si>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</si>
  <si>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</si>
  <si>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</si>
  <si>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</si>
  <si>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</si>
  <si>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</si>
  <si>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</si>
  <si>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</si>
  <si>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</si>
  <si>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</si>
  <si>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</si>
  <si>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</si>
  <si>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</si>
  <si>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</si>
  <si>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</si>
  <si>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</si>
  <si>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</si>
  <si>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</si>
  <si>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</si>
  <si>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</si>
  <si>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</si>
  <si>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</si>
  <si>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</si>
  <si>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</si>
  <si>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</si>
  <si>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</si>
  <si>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</si>
  <si>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</si>
  <si>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</si>
  <si>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</si>
  <si>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</si>
  <si>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</si>
  <si>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</si>
  <si>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</si>
  <si>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</si>
  <si>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</si>
  <si>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</si>
  <si>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</si>
  <si>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</si>
  <si>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</si>
  <si>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</si>
  <si>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</si>
  <si>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</si>
  <si>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</si>
  <si>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</si>
  <si>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</si>
  <si>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</si>
  <si>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</si>
  <si>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</si>
  <si>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</si>
  <si>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</si>
  <si>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</si>
  <si>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</si>
  <si>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</si>
  <si>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</si>
  <si>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</si>
  <si>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</si>
  <si>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</si>
  <si>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</si>
  <si>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</si>
  <si>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</si>
  <si>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</si>
  <si>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</si>
  <si>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</si>
  <si>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</si>
  <si>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</si>
  <si>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</si>
  <si>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</si>
  <si>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</si>
  <si>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</si>
  <si>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</si>
  <si>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</si>
  <si>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</si>
  <si>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</si>
  <si>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</si>
  <si>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</si>
  <si>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</si>
  <si>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</si>
  <si>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</si>
  <si>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</si>
  <si>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</si>
  <si>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</si>
  <si>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</si>
  <si>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</si>
  <si>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</si>
  <si>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</si>
  <si>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</si>
  <si>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</si>
  <si>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</si>
  <si>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</si>
  <si>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</si>
  <si>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</si>
  <si>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</si>
  <si>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</si>
  <si>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</si>
  <si>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</si>
  <si>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</si>
  <si>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</si>
  <si>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</si>
  <si>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</si>
  <si>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</si>
  <si>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</si>
  <si>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</si>
  <si>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</si>
  <si>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</si>
  <si>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</si>
  <si>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</si>
  <si>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</si>
  <si>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</si>
  <si>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</si>
  <si>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</si>
  <si>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</si>
  <si>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</si>
  <si>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</si>
  <si>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</si>
  <si>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</si>
  <si>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</si>
  <si>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</si>
  <si>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</si>
  <si>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</si>
  <si>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</si>
  <si>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</si>
  <si>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</si>
  <si>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</si>
  <si>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</si>
  <si>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</si>
  <si>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</si>
  <si>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</si>
  <si>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</si>
  <si>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</si>
  <si>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</si>
  <si>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</si>
  <si>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</si>
  <si>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</si>
  <si>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</si>
  <si>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</si>
  <si>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</si>
  <si>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</si>
  <si>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</si>
  <si>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</si>
  <si>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</si>
  <si>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</si>
  <si>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</si>
  <si>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</si>
  <si>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</si>
  <si>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</si>
  <si>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</si>
  <si>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</si>
  <si>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</si>
  <si>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</si>
  <si>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</si>
  <si>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</si>
  <si>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</si>
  <si>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</si>
  <si>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</si>
  <si>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</si>
  <si>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</si>
  <si>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</si>
  <si>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</si>
  <si>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</si>
  <si>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</si>
  <si>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</si>
  <si>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</si>
  <si>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</si>
  <si>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</si>
  <si>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</si>
  <si>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</si>
  <si>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</si>
  <si>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</si>
  <si>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</si>
  <si>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</si>
  <si>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</si>
  <si>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</si>
  <si>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</si>
  <si>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</si>
  <si>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</si>
  <si>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</si>
  <si>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</si>
  <si>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</si>
  <si>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</si>
  <si>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</si>
  <si>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</si>
  <si>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</si>
  <si>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</si>
  <si>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</si>
  <si>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</si>
  <si>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</si>
  <si>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</si>
  <si>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</si>
  <si>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</si>
  <si>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</si>
  <si>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</si>
  <si>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</si>
  <si>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</si>
  <si>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</si>
  <si>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</si>
  <si>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</si>
  <si>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</si>
  <si>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</si>
  <si>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</si>
  <si>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</si>
  <si>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</si>
  <si>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</si>
  <si>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</si>
  <si>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</si>
  <si>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</si>
  <si>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</si>
  <si>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</si>
  <si>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</si>
  <si>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</si>
  <si>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</si>
  <si>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</si>
  <si>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</si>
  <si>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</si>
  <si>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</si>
  <si>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</si>
  <si>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</si>
  <si>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</si>
  <si>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</si>
  <si>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</si>
  <si>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</si>
  <si>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</si>
  <si>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</si>
  <si>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</si>
  <si>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</si>
  <si>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</si>
  <si>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</si>
  <si>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</si>
  <si>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</si>
  <si>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</si>
  <si>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</si>
  <si>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</si>
  <si>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</si>
  <si>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</si>
  <si>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</si>
  <si>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</si>
  <si>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</si>
  <si>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</si>
  <si>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</si>
  <si>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</si>
  <si>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</si>
  <si>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</si>
  <si>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</si>
  <si>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</si>
  <si>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</si>
  <si>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</si>
  <si>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</si>
  <si>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</si>
  <si>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</si>
  <si>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</si>
  <si>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</si>
  <si>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</si>
  <si>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</si>
  <si>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</si>
  <si>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</si>
  <si>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</si>
  <si>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</si>
  <si>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</si>
  <si>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</si>
  <si>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</si>
  <si>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</si>
  <si>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</si>
  <si>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</si>
  <si>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</si>
  <si>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</si>
  <si>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</si>
  <si>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</si>
  <si>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</si>
  <si>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</si>
  <si>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</si>
  <si>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</si>
  <si>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</si>
  <si>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</si>
  <si>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</si>
  <si>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</si>
  <si>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</si>
  <si>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</si>
  <si>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</si>
  <si>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</si>
  <si>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</si>
  <si>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</si>
  <si>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</si>
  <si>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</si>
  <si>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</si>
  <si>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</si>
  <si>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</si>
  <si>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</si>
  <si>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</si>
  <si>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</si>
  <si>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</si>
  <si>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</si>
  <si>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</si>
  <si>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</si>
  <si>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</si>
  <si>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</si>
  <si>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</si>
  <si>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</si>
  <si>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</si>
  <si>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</si>
  <si>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</si>
  <si>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</si>
  <si>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</si>
  <si>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</si>
  <si>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</si>
  <si>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</si>
  <si>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</si>
  <si>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</si>
  <si>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</si>
  <si>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</si>
  <si>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</si>
  <si>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</si>
  <si>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</si>
  <si>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</si>
  <si>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</si>
  <si>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</si>
  <si>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</si>
  <si>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</si>
  <si>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</si>
  <si>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</si>
  <si>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</si>
  <si>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</si>
  <si>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</si>
  <si>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</si>
  <si>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</si>
  <si>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</si>
  <si>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</si>
  <si>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</si>
  <si>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</si>
  <si>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</si>
  <si>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</si>
  <si>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</si>
  <si>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</si>
  <si>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</si>
  <si>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</si>
  <si>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</si>
  <si>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</si>
  <si>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</si>
  <si>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</si>
  <si>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</si>
  <si>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</si>
  <si>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</si>
  <si>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</si>
  <si>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</si>
  <si>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</si>
  <si>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</si>
  <si>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</si>
  <si>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</si>
  <si>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</si>
  <si>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</si>
  <si>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</si>
  <si>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</si>
  <si>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</si>
  <si>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</si>
  <si>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</si>
  <si>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</si>
  <si>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</si>
  <si>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</si>
  <si>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</si>
  <si>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</si>
  <si>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</si>
  <si>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</si>
  <si>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</si>
  <si>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</si>
  <si>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</si>
  <si>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</si>
  <si>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</si>
  <si>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</si>
  <si>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</si>
  <si>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</si>
  <si>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</si>
  <si>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</si>
  <si>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</si>
  <si>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</si>
  <si>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</si>
  <si>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</si>
  <si>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</si>
  <si>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</si>
  <si>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</si>
  <si>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</si>
  <si>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</si>
  <si>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</si>
  <si>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</si>
  <si>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</si>
  <si>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</si>
  <si>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</si>
  <si>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</si>
  <si>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</si>
  <si>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</si>
  <si>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</si>
  <si>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</si>
  <si>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</si>
  <si>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</si>
  <si>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</si>
  <si>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</si>
  <si>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</si>
  <si>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</si>
  <si>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</si>
  <si>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</si>
  <si>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</si>
  <si>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</si>
  <si>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</si>
  <si>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</si>
  <si>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</si>
  <si>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</si>
  <si>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</si>
  <si>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</si>
  <si>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</si>
  <si>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</si>
  <si>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</si>
  <si>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</si>
  <si>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</si>
  <si>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</si>
  <si>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</si>
  <si>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</si>
  <si>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</si>
  <si>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</si>
  <si>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</si>
  <si>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</si>
  <si>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</si>
  <si>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</si>
  <si>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</si>
  <si>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</si>
  <si>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</si>
  <si>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</si>
  <si>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</si>
  <si>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</si>
  <si>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</si>
  <si>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</si>
  <si>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</si>
  <si>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</si>
  <si>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</si>
  <si>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</si>
  <si>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</si>
  <si>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</si>
  <si>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</si>
  <si>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</si>
  <si>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</si>
  <si>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</si>
  <si>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</si>
  <si>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</si>
  <si>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</si>
  <si>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</si>
  <si>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</si>
  <si>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</si>
  <si>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</si>
  <si>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</si>
  <si>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</si>
  <si>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</si>
  <si>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</si>
  <si>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</si>
  <si>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</si>
  <si>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</si>
  <si>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</si>
  <si>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</si>
  <si>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</si>
  <si>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</si>
  <si>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</si>
  <si>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</si>
  <si>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</si>
  <si>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</si>
  <si>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</si>
  <si>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</si>
  <si>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</si>
  <si>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</si>
  <si>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</si>
  <si>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</si>
  <si>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</si>
  <si>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</si>
  <si>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</si>
  <si>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</si>
  <si>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</si>
  <si>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</si>
  <si>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</si>
  <si>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</si>
  <si>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</si>
  <si>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</si>
  <si>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</si>
  <si>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</si>
  <si>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</si>
  <si>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</si>
  <si>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</si>
  <si>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</si>
  <si>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</si>
  <si>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</si>
  <si>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</si>
  <si>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</si>
  <si>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</si>
  <si>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</si>
  <si>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</si>
  <si>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</si>
  <si>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</si>
  <si>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</si>
  <si>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</si>
  <si>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</si>
  <si>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</si>
  <si>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</si>
  <si>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</si>
  <si>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</si>
  <si>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</si>
  <si>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</si>
  <si>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</si>
  <si>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</si>
  <si>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</si>
  <si>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</si>
  <si>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</si>
  <si>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</si>
  <si>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</si>
  <si>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</si>
  <si>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</si>
  <si>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</si>
  <si>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</si>
  <si>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</si>
  <si>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</si>
  <si>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</si>
  <si>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</si>
  <si>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</si>
  <si>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</si>
  <si>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</si>
  <si>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</si>
  <si>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</si>
  <si>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</si>
  <si>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</si>
  <si>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</si>
  <si>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</si>
  <si>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</si>
  <si>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</si>
  <si>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</si>
  <si>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</si>
  <si>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</si>
  <si>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</si>
  <si>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</si>
  <si>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</si>
  <si>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</si>
  <si>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</si>
  <si>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</si>
  <si>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</si>
  <si>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</si>
  <si>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</si>
  <si>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</si>
  <si>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</si>
  <si>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</si>
  <si>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</si>
  <si>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</si>
  <si>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</si>
  <si>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</si>
  <si>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</si>
  <si>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</si>
  <si>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</si>
  <si>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</si>
  <si>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</si>
  <si>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</si>
  <si>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</si>
  <si>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</si>
  <si>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</si>
  <si>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</si>
  <si>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</si>
  <si>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</si>
  <si>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</si>
  <si>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</si>
  <si>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</si>
  <si>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</si>
  <si>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</si>
  <si>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</si>
  <si>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</si>
  <si>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</si>
  <si>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</si>
  <si>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</si>
  <si>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</si>
  <si>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</si>
  <si>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</si>
  <si>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</si>
  <si>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</si>
  <si>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</si>
  <si>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</si>
  <si>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</si>
  <si>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</si>
  <si>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</si>
  <si>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</si>
  <si>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</si>
  <si>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</si>
  <si>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</si>
  <si>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</si>
  <si>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</si>
  <si>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</si>
  <si>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</si>
  <si>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</si>
  <si>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</si>
  <si>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</si>
  <si>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</si>
  <si>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</si>
  <si>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</si>
  <si>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</si>
  <si>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</si>
  <si>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</si>
  <si>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</si>
  <si>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</si>
  <si>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</si>
  <si>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</si>
  <si>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</si>
  <si>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</si>
  <si>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</si>
  <si>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</si>
  <si>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</si>
  <si>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</si>
  <si>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</si>
  <si>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</si>
  <si>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</si>
  <si>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</si>
  <si>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</si>
  <si>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</si>
  <si>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</si>
  <si>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</si>
  <si>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</si>
  <si>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</si>
  <si>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</si>
  <si>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</si>
  <si>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</si>
  <si>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</si>
  <si>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</si>
  <si>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</si>
  <si>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</si>
  <si>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</si>
  <si>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</si>
  <si>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</si>
  <si>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</si>
  <si>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</si>
  <si>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</si>
  <si>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</si>
  <si>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</si>
  <si>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</si>
  <si>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</si>
  <si>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</si>
  <si>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</si>
  <si>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</si>
  <si>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</si>
  <si>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</si>
  <si>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</si>
  <si>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</si>
  <si>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</si>
  <si>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</si>
  <si>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</si>
  <si>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</si>
  <si>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</si>
  <si>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</si>
  <si>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</si>
  <si>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</si>
  <si>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</si>
  <si>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</si>
  <si>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</si>
  <si>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</si>
  <si>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</si>
  <si>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</si>
  <si>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</si>
  <si>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</si>
  <si>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</si>
  <si>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</si>
  <si>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</si>
  <si>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</si>
  <si>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</si>
  <si>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</si>
  <si>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</si>
  <si>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</si>
  <si>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</si>
  <si>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</si>
  <si>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</si>
  <si>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</si>
  <si>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</si>
  <si>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</si>
  <si>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</si>
  <si>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</si>
  <si>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</si>
  <si>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</si>
  <si>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</si>
  <si>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</si>
  <si>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</si>
  <si>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</si>
  <si>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</si>
  <si>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</si>
  <si>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</si>
  <si>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</si>
  <si>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</si>
  <si>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</si>
  <si>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</si>
  <si>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</si>
  <si>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</si>
  <si>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</si>
  <si>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</si>
  <si>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</si>
  <si>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</si>
  <si>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</si>
  <si>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</si>
  <si>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</si>
  <si>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</si>
  <si>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</si>
  <si>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</si>
  <si>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</si>
  <si>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</si>
  <si>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</si>
  <si>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</si>
  <si>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</si>
  <si>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</si>
  <si>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</si>
  <si>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</si>
  <si>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</si>
  <si>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</si>
  <si>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</si>
  <si>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</si>
  <si>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</si>
  <si>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</si>
  <si>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</si>
  <si>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</si>
  <si>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</si>
  <si>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</si>
  <si>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</si>
  <si>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</si>
  <si>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</si>
  <si>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</si>
  <si>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</si>
  <si>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</si>
  <si>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</si>
  <si>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</si>
  <si>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</si>
  <si>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</si>
  <si>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</si>
  <si>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</si>
  <si>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</si>
  <si>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</si>
  <si>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</si>
  <si>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</si>
  <si>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</si>
  <si>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</si>
  <si>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</si>
  <si>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</si>
  <si>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</si>
  <si>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</si>
  <si>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</si>
  <si>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</si>
  <si>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</si>
  <si>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</si>
  <si>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</si>
  <si>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</si>
  <si>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</si>
  <si>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</si>
  <si>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</si>
  <si>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</si>
  <si>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</si>
  <si>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</si>
  <si>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</si>
  <si>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</si>
  <si>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</si>
  <si>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</si>
  <si>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</si>
  <si>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</si>
  <si>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</si>
  <si>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</si>
  <si>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</si>
  <si>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</si>
  <si>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</si>
  <si>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</si>
  <si>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</si>
  <si>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</si>
  <si>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</si>
  <si>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</si>
  <si>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</si>
  <si>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</si>
  <si>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</si>
  <si>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</si>
  <si>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</si>
  <si>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</si>
  <si>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</si>
  <si>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</si>
  <si>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</si>
  <si>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</si>
  <si>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</si>
  <si>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</si>
  <si>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</si>
  <si>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</si>
  <si>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</si>
  <si>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</si>
  <si>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</si>
  <si>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</si>
  <si>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</si>
  <si>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</si>
  <si>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</si>
  <si>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</si>
  <si>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</si>
  <si>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</si>
  <si>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</si>
  <si>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</si>
  <si>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</si>
  <si>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</si>
  <si>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</si>
  <si>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</si>
  <si>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</si>
  <si>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</si>
  <si>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</si>
  <si>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</si>
  <si>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</si>
  <si>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</si>
  <si>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</si>
  <si>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</si>
  <si>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</si>
  <si>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</si>
  <si>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</si>
  <si>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</si>
  <si>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</si>
  <si>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</si>
  <si>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</si>
  <si>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</si>
  <si>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</si>
  <si>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</si>
  <si>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</si>
  <si>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</si>
  <si>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</si>
  <si>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</si>
  <si>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</si>
  <si>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</si>
  <si>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</si>
  <si>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</si>
  <si>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</si>
  <si>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</si>
  <si>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</si>
  <si>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</si>
  <si>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</si>
  <si>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</si>
  <si>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</si>
  <si>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</si>
  <si>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</si>
  <si>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</si>
  <si>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</si>
  <si>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</si>
  <si>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</si>
  <si>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</si>
  <si>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</si>
  <si>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</si>
  <si>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</si>
  <si>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</si>
  <si>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</si>
  <si>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</si>
  <si>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</si>
  <si>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</si>
  <si>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</si>
  <si>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</si>
  <si>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</si>
  <si>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</si>
  <si>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</si>
  <si>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</si>
  <si>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</si>
  <si>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</si>
  <si>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</si>
  <si>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</si>
  <si>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</si>
  <si>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</si>
  <si>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</si>
  <si>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</si>
  <si>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</si>
  <si>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</si>
  <si>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</si>
  <si>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</si>
  <si>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</si>
  <si>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</si>
  <si>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</si>
  <si>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</si>
  <si>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</si>
  <si>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</si>
  <si>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</si>
  <si>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</si>
  <si>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</si>
  <si>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</si>
  <si>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</si>
  <si>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</si>
  <si>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</si>
  <si>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</si>
  <si>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</si>
  <si>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</si>
  <si>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</si>
  <si>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</si>
  <si>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</si>
  <si>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</si>
  <si>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</si>
  <si>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</si>
  <si>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</si>
  <si>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</si>
  <si>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</si>
  <si>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</si>
  <si>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</si>
  <si>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</si>
  <si>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</si>
  <si>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</si>
  <si>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</si>
  <si>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</si>
  <si>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</si>
  <si>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</si>
  <si>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</si>
  <si>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</si>
  <si>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</si>
  <si>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</si>
  <si>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</si>
  <si>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</si>
  <si>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</si>
  <si>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</si>
  <si>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</si>
  <si>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</si>
  <si>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</si>
  <si>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</si>
  <si>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</si>
  <si>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</si>
  <si>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</si>
  <si>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</si>
  <si>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</si>
  <si>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</si>
  <si>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</si>
  <si>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</si>
  <si>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</si>
  <si>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</si>
  <si>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</si>
  <si>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</si>
  <si>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</si>
  <si>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</si>
  <si>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</si>
  <si>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</si>
  <si>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</si>
  <si>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</si>
  <si>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</si>
  <si>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</si>
  <si>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</si>
  <si>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</si>
  <si>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</si>
  <si>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</si>
  <si>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</si>
  <si>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</si>
  <si>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</si>
  <si>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</si>
  <si>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</si>
  <si>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</si>
  <si>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</si>
  <si>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</si>
  <si>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</si>
  <si>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</si>
  <si>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</si>
  <si>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</si>
  <si>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</si>
  <si>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</si>
  <si>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</si>
  <si>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</si>
  <si>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</si>
  <si>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</si>
  <si>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</si>
  <si>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</si>
  <si>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</si>
  <si>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</si>
  <si>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</si>
  <si>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</si>
  <si>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</si>
  <si>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</si>
  <si>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</si>
  <si>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</si>
  <si>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</si>
  <si>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</si>
  <si>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</si>
  <si>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</si>
  <si>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</si>
  <si>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</si>
  <si>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</si>
  <si>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</si>
  <si>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</si>
  <si>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</si>
  <si>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</si>
  <si>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</si>
  <si>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</si>
  <si>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</si>
  <si>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</si>
  <si>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</si>
  <si>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</si>
  <si>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</si>
  <si>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</si>
  <si>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</si>
  <si>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</si>
  <si>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</si>
  <si>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</si>
  <si>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</si>
  <si>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</si>
  <si>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</si>
  <si>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</si>
  <si>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</si>
  <si>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</si>
  <si>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</si>
  <si>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</si>
  <si>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</si>
  <si>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</si>
  <si>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</si>
  <si>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</si>
  <si>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</si>
  <si>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</si>
  <si>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</si>
  <si>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</si>
  <si>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</si>
  <si>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</si>
  <si>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</si>
  <si>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</si>
  <si>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</si>
  <si>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</si>
  <si>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</si>
  <si>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</si>
  <si>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</si>
  <si>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</si>
  <si>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</si>
  <si>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</si>
  <si>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</si>
  <si>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</si>
  <si>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</si>
  <si>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</si>
  <si>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</si>
  <si>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</si>
  <si>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</si>
  <si>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</si>
  <si>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</si>
  <si>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</si>
  <si>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</si>
  <si>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</si>
  <si>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</si>
  <si>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</si>
  <si>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</si>
  <si>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</si>
  <si>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</si>
  <si>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</si>
  <si>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</si>
  <si>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</si>
  <si>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</si>
  <si>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</si>
  <si>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</si>
  <si>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</si>
  <si>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</si>
  <si>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</si>
  <si>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</si>
  <si>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</si>
  <si>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</si>
  <si>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</si>
  <si>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</si>
  <si>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</si>
  <si>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</si>
  <si>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</si>
  <si>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</si>
  <si>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</si>
  <si>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</si>
  <si>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</si>
  <si>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</si>
  <si>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</si>
  <si>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</si>
  <si>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</si>
  <si>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</si>
  <si>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</si>
  <si>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</si>
  <si>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</si>
  <si>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</si>
  <si>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</si>
  <si>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</si>
  <si>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</si>
  <si>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</si>
  <si>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</si>
  <si>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</si>
  <si>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</si>
  <si>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</si>
  <si>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</si>
  <si>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</si>
  <si>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</si>
  <si>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</si>
  <si>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</si>
  <si>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</si>
  <si>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</si>
  <si>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</si>
  <si>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</si>
  <si>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</si>
  <si>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</si>
  <si>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</si>
  <si>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</si>
  <si>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</si>
  <si>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</si>
  <si>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</si>
  <si>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</si>
  <si>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</si>
  <si>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</si>
  <si>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</si>
  <si>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</si>
  <si>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</si>
  <si>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</si>
  <si>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</si>
  <si>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</si>
  <si>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</si>
  <si>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</si>
  <si>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</si>
  <si>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</si>
  <si>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</si>
  <si>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</si>
  <si>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</si>
  <si>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</si>
  <si>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</si>
  <si>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</si>
  <si>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</si>
  <si>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</si>
  <si>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</si>
  <si>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</si>
  <si>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</si>
  <si>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</si>
  <si>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</si>
  <si>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</si>
  <si>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</si>
  <si>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</si>
  <si>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</si>
  <si>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</si>
  <si>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</si>
  <si>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</si>
  <si>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</si>
  <si>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</si>
  <si>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</si>
  <si>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</si>
  <si>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</si>
  <si>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</si>
  <si>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</si>
  <si>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</si>
  <si>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</si>
  <si>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</si>
  <si>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</si>
  <si>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</si>
  <si>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</si>
  <si>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</si>
  <si>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</si>
  <si>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</si>
  <si>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</si>
  <si>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</si>
  <si>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</si>
  <si>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</si>
  <si>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</si>
  <si>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</si>
  <si>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</si>
  <si>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</si>
  <si>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</si>
  <si>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</si>
  <si>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</si>
  <si>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</si>
  <si>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</si>
  <si>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</si>
  <si>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</si>
  <si>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</si>
  <si>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</si>
  <si>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</si>
  <si>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</si>
  <si>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</si>
  <si>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</si>
  <si>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</si>
  <si>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</si>
  <si>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</si>
  <si>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</si>
  <si>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</si>
  <si>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</si>
  <si>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</si>
  <si>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</si>
  <si>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</si>
  <si>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</si>
  <si>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</si>
  <si>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</si>
  <si>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</si>
  <si>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</si>
  <si>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</si>
  <si>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</si>
  <si>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</si>
  <si>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</si>
  <si>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</si>
  <si>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</si>
  <si>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</si>
  <si>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</si>
  <si>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</si>
  <si>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</si>
  <si>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</si>
  <si>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</si>
  <si>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</si>
  <si>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</si>
  <si>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</si>
  <si>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</si>
  <si>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</si>
  <si>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</si>
  <si>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</si>
  <si>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</si>
  <si>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</si>
  <si>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</si>
  <si>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</si>
  <si>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</si>
  <si>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</si>
  <si>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</si>
  <si>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</si>
  <si>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</si>
  <si>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</si>
  <si>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</si>
  <si>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</si>
  <si>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</si>
  <si>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</si>
  <si>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</si>
  <si>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</si>
  <si>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</si>
  <si>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</si>
  <si>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</si>
  <si>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</si>
  <si>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</si>
  <si>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</si>
  <si>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</si>
  <si>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</si>
  <si>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</si>
  <si>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</si>
  <si>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</si>
  <si>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</si>
  <si>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</si>
  <si>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</si>
  <si>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</si>
  <si>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</si>
  <si>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</si>
  <si>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</si>
  <si>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</si>
  <si>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</si>
  <si>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</si>
  <si>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</si>
  <si>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</si>
  <si>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</si>
  <si>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</si>
  <si>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</si>
  <si>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</si>
  <si>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</si>
  <si>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</si>
  <si>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</si>
  <si>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</si>
  <si>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</si>
  <si>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</si>
  <si>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</si>
  <si>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</si>
  <si>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</si>
  <si>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</si>
  <si>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</si>
  <si>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</si>
  <si>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</si>
  <si>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</si>
  <si>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</si>
  <si>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</si>
  <si>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</si>
  <si>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</si>
  <si>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</si>
  <si>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</si>
  <si>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</si>
  <si>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</si>
  <si>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</si>
  <si>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</si>
  <si>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</si>
  <si>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</si>
  <si>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</si>
  <si>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</si>
  <si>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</si>
  <si>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</si>
  <si>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</si>
  <si>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</si>
  <si>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</si>
  <si>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</si>
  <si>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</si>
  <si>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</si>
  <si>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</si>
  <si>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</si>
  <si>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</si>
  <si>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</si>
  <si>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</si>
  <si>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</si>
  <si>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</si>
  <si>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</si>
  <si>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</si>
  <si>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</si>
  <si>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</si>
  <si>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</si>
  <si>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</si>
  <si>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</si>
  <si>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</si>
  <si>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</si>
  <si>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</si>
  <si>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</si>
  <si>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</si>
  <si>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</si>
  <si>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</si>
  <si>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</si>
  <si>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</si>
  <si>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</si>
  <si>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</si>
  <si>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</si>
  <si>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</si>
  <si>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</si>
  <si>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</si>
  <si>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</si>
  <si>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</si>
  <si>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</si>
  <si>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</si>
  <si>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</si>
  <si>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</si>
  <si>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</si>
  <si>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</si>
  <si>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</si>
  <si>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</si>
  <si>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</si>
  <si>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</si>
  <si>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</si>
  <si>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</si>
  <si>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</si>
  <si>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</si>
  <si>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</si>
  <si>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</si>
  <si>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</si>
  <si>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</si>
  <si>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</si>
  <si>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</si>
  <si>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</si>
  <si>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</si>
  <si>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</si>
  <si>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</si>
  <si>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</si>
  <si>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</si>
  <si>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</si>
  <si>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</si>
  <si>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</si>
  <si>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</si>
  <si>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</si>
  <si>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</si>
  <si>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</si>
  <si>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</si>
  <si>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</si>
  <si>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</si>
  <si>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</si>
  <si>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</si>
  <si>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</si>
  <si>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</si>
  <si>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</si>
  <si>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</si>
  <si>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</si>
  <si>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</si>
  <si>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</si>
  <si>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</si>
  <si>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</si>
  <si>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</si>
  <si>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</si>
  <si>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</si>
  <si>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</si>
  <si>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</si>
  <si>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</si>
  <si>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</si>
  <si>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</si>
  <si>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</si>
  <si>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</si>
  <si>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</si>
  <si>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</si>
  <si>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</si>
  <si>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</si>
  <si>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</si>
  <si>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</si>
  <si>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</si>
  <si>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</si>
  <si>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</si>
  <si>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</si>
  <si>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</si>
  <si>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</si>
  <si>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</si>
  <si>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</si>
  <si>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</si>
  <si>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</si>
  <si>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</si>
  <si>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</si>
  <si>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</si>
  <si>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</si>
  <si>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</si>
  <si>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</si>
  <si>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</si>
  <si>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</si>
  <si>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</si>
  <si>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</si>
  <si>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</si>
  <si>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</si>
  <si>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</si>
  <si>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</si>
  <si>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</si>
  <si>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</si>
  <si>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</si>
  <si>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</si>
  <si>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</si>
  <si>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</si>
  <si>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</si>
  <si>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</si>
  <si>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</si>
  <si>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</si>
  <si>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</si>
  <si>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</si>
  <si>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</si>
  <si>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</si>
  <si>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</si>
  <si>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</si>
  <si>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</si>
  <si>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</si>
  <si>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</si>
  <si>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</si>
  <si>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</si>
  <si>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</si>
  <si>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</si>
  <si>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</si>
  <si>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</si>
  <si>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</si>
  <si>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</si>
  <si>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</si>
  <si>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</si>
  <si>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</si>
  <si>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</si>
  <si>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</si>
  <si>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</si>
  <si>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</si>
  <si>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</si>
  <si>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</si>
  <si>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</si>
  <si>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</si>
  <si>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</si>
  <si>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</si>
  <si>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</si>
  <si>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</si>
  <si>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</si>
  <si>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</si>
  <si>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</si>
  <si>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</si>
  <si>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</si>
  <si>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</si>
  <si>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</si>
  <si>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</si>
  <si>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</si>
  <si>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</si>
  <si>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</si>
  <si>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</si>
  <si>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</si>
  <si>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</si>
  <si>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</si>
  <si>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</si>
  <si>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</si>
  <si>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</si>
  <si>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</si>
  <si>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</si>
  <si>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</si>
  <si>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</si>
  <si>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</si>
  <si>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</si>
  <si>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</si>
  <si>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</si>
  <si>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</si>
  <si>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</si>
  <si>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</si>
  <si>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</si>
  <si>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</si>
  <si>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</si>
  <si>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</si>
  <si>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</si>
  <si>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</si>
  <si>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</si>
  <si>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</si>
  <si>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</si>
  <si>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</si>
  <si>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</si>
  <si>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</si>
  <si>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</si>
  <si>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</si>
  <si>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</si>
  <si>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</si>
  <si>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</si>
  <si>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</si>
  <si>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</si>
  <si>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</si>
  <si>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</si>
  <si>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</si>
  <si>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</si>
  <si>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</si>
  <si>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</si>
  <si>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</si>
  <si>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</si>
  <si>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</si>
  <si>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</si>
  <si>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</si>
  <si>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</si>
  <si>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</si>
  <si>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</si>
  <si>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</si>
  <si>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</si>
  <si>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</si>
  <si>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</si>
  <si>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</si>
  <si>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</si>
  <si>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</si>
  <si>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</si>
  <si>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</si>
  <si>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</si>
  <si>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</si>
  <si>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</si>
  <si>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</si>
  <si>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</si>
  <si>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</si>
  <si>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</si>
  <si>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</si>
  <si>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</si>
  <si>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</si>
  <si>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</si>
  <si>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</si>
  <si>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</si>
  <si>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</si>
  <si>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</si>
  <si>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</si>
  <si>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</si>
  <si>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</si>
  <si>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</si>
  <si>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</si>
  <si>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</si>
  <si>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</si>
  <si>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</si>
  <si>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</si>
  <si>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</si>
  <si>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</si>
  <si>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</si>
  <si>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</si>
  <si>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</si>
  <si>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</si>
  <si>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</si>
  <si>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</si>
  <si>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</si>
  <si>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</si>
  <si>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</si>
  <si>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</si>
  <si>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</si>
  <si>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</si>
  <si>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</si>
  <si>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</si>
  <si>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</si>
  <si>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</si>
  <si>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</si>
  <si>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</si>
  <si>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</si>
  <si>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</si>
  <si>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</si>
  <si>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</si>
  <si>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</si>
  <si>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</si>
  <si>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</si>
  <si>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</si>
  <si>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</si>
  <si>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</si>
  <si>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</si>
  <si>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</si>
  <si>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</si>
  <si>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</si>
  <si>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</si>
  <si>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</si>
  <si>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</si>
  <si>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</si>
  <si>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</si>
  <si>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</si>
  <si>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</si>
  <si>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</si>
  <si>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</si>
  <si>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</si>
  <si>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</si>
  <si>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</si>
  <si>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</si>
  <si>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</si>
  <si>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</si>
  <si>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</si>
  <si>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</si>
  <si>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</si>
  <si>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</si>
  <si>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</si>
  <si>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</si>
  <si>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</si>
  <si>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</si>
  <si>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</si>
  <si>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</si>
  <si>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</si>
  <si>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</si>
  <si>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</si>
  <si>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</si>
  <si>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</si>
  <si>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</si>
  <si>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</si>
  <si>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</si>
  <si>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</si>
  <si>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</si>
  <si>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</si>
  <si>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</si>
  <si>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</si>
  <si>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</si>
  <si>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</si>
  <si>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</si>
  <si>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</si>
  <si>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</si>
  <si>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</si>
  <si>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</si>
  <si>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</si>
  <si>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</si>
  <si>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</si>
  <si>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</si>
  <si>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</si>
  <si>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</si>
  <si>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</si>
  <si>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</si>
  <si>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</si>
  <si>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</si>
  <si>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</si>
  <si>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</si>
  <si>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</si>
  <si>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</si>
  <si>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</si>
  <si>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</si>
  <si>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</si>
  <si>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</si>
  <si>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</si>
  <si>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</si>
  <si>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</si>
  <si>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</si>
  <si>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</si>
  <si>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</si>
  <si>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</si>
  <si>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</si>
  <si>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</si>
  <si>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</si>
  <si>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</si>
  <si>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</si>
  <si>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</si>
  <si>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</si>
  <si>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</si>
  <si>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</si>
  <si>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</si>
  <si>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</si>
  <si>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</si>
  <si>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</si>
  <si>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</si>
  <si>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</si>
  <si>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</si>
  <si>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</si>
  <si>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</si>
  <si>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</si>
  <si>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</si>
  <si>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</si>
  <si>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</si>
  <si>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</si>
  <si>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</si>
  <si>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</si>
  <si>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</si>
  <si>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</si>
  <si>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</si>
  <si>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</si>
  <si>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</si>
  <si>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</si>
  <si>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</si>
  <si>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</si>
  <si>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</si>
  <si>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</si>
  <si>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</si>
  <si>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</si>
  <si>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</si>
  <si>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</si>
  <si>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</si>
  <si>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</si>
  <si>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</si>
  <si>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</si>
  <si>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</si>
  <si>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</si>
  <si>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</si>
  <si>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</si>
  <si>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</si>
  <si>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</si>
  <si>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</si>
  <si>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</si>
  <si>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</si>
  <si>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</si>
  <si>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</si>
  <si>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</si>
  <si>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</si>
  <si>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</si>
  <si>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</si>
  <si>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</si>
  <si>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</si>
  <si>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</si>
  <si>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</si>
  <si>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</si>
  <si>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</si>
  <si>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</si>
  <si>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</si>
  <si>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</si>
  <si>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</si>
  <si>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</si>
  <si>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</si>
  <si>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</si>
  <si>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</si>
  <si>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</si>
  <si>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</si>
  <si>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</si>
  <si>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</si>
  <si>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</si>
  <si>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</si>
  <si>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</si>
  <si>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</si>
  <si>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</si>
  <si>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</si>
  <si>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</si>
  <si>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</si>
  <si>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</si>
  <si>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</si>
  <si>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</si>
  <si>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</si>
  <si>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</si>
  <si>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</si>
  <si>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</si>
  <si>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</si>
  <si>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</si>
  <si>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</si>
  <si>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</si>
  <si>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</si>
  <si>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</si>
  <si>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</si>
  <si>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</si>
  <si>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</si>
  <si>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</si>
  <si>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</si>
  <si>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</si>
  <si>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</si>
  <si>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</si>
  <si>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</si>
  <si>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</si>
  <si>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</si>
  <si>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</si>
  <si>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</si>
  <si>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</si>
  <si>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</si>
  <si>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</si>
  <si>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</si>
  <si>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</si>
  <si>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</si>
  <si>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</si>
  <si>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</si>
  <si>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</si>
  <si>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</si>
  <si>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</si>
  <si>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</si>
  <si>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</si>
  <si>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</si>
  <si>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</si>
  <si>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</si>
  <si>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</si>
  <si>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</si>
  <si>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</si>
  <si>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</si>
  <si>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</si>
  <si>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</si>
  <si>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</si>
  <si>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</si>
  <si>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</si>
  <si>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</si>
  <si>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</si>
  <si>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</si>
  <si>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</si>
  <si>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</si>
  <si>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</si>
  <si>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</si>
  <si>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</si>
  <si>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</si>
  <si>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</si>
  <si>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</si>
  <si>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</si>
  <si>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</si>
  <si>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</si>
  <si>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</si>
  <si>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</si>
  <si>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</si>
  <si>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</si>
  <si>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</si>
  <si>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</si>
  <si>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</si>
  <si>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</si>
  <si>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</si>
  <si>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</si>
  <si>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</si>
  <si>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</si>
  <si>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</si>
  <si>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</si>
  <si>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</si>
  <si>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</si>
  <si>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</si>
  <si>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</si>
  <si>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</si>
  <si>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</si>
  <si>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</si>
  <si>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</si>
  <si>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</si>
  <si>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</si>
  <si>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</si>
  <si>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</si>
  <si>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</si>
  <si>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</si>
  <si>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</si>
  <si>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</si>
  <si>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</si>
  <si>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</si>
  <si>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</si>
  <si>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</si>
  <si>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</si>
  <si>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</si>
  <si>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</si>
  <si>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</si>
  <si>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</si>
  <si>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</si>
  <si>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</si>
  <si>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</si>
  <si>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</si>
  <si>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</si>
  <si>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</si>
  <si>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</si>
  <si>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</si>
  <si>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</si>
  <si>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</si>
  <si>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</si>
  <si>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</si>
  <si>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</si>
  <si>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</si>
  <si>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</si>
  <si>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</si>
  <si>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</si>
  <si>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</si>
  <si>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</si>
  <si>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</si>
  <si>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</si>
  <si>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</si>
  <si>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</si>
  <si>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</si>
  <si>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</si>
  <si>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</si>
  <si>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</si>
  <si>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</si>
  <si>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</si>
  <si>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</si>
  <si>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</si>
  <si>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</si>
  <si>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</si>
  <si>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</si>
  <si>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</si>
  <si>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</si>
  <si>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</si>
  <si>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</si>
  <si>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</si>
  <si>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</si>
  <si>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</si>
  <si>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</si>
  <si>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</si>
  <si>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</si>
  <si>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</si>
  <si>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</si>
  <si>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</si>
  <si>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</si>
  <si>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</si>
  <si>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</si>
  <si>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</si>
  <si>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</si>
  <si>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</si>
  <si>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</si>
  <si>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</si>
  <si>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</si>
  <si>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</si>
  <si>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</si>
  <si>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</si>
  <si>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</si>
  <si>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</si>
  <si>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</si>
  <si>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</si>
  <si>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</si>
  <si>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</si>
  <si>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</si>
  <si>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</si>
  <si>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</si>
  <si>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</si>
  <si>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</si>
  <si>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</si>
  <si>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</si>
  <si>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</si>
  <si>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</si>
  <si>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</si>
  <si>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</si>
  <si>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</si>
  <si>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</si>
  <si>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</si>
  <si>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</si>
  <si>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</si>
  <si>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</si>
  <si>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</si>
  <si>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</si>
  <si>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</si>
  <si>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</si>
  <si>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</si>
  <si>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</si>
  <si>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</si>
  <si>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</si>
  <si>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</si>
  <si>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</si>
  <si>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</si>
  <si>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</si>
  <si>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</si>
  <si>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</si>
  <si>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</si>
  <si>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</si>
  <si>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</si>
  <si>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</si>
  <si>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</si>
  <si>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</si>
  <si>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</si>
  <si>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</si>
  <si>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</si>
  <si>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</si>
  <si>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</si>
  <si>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</si>
  <si>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</si>
  <si>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</si>
  <si>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</si>
  <si>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</si>
  <si>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</si>
  <si>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</si>
  <si>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</si>
  <si>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</si>
  <si>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</si>
  <si>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</si>
  <si>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</si>
  <si>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</si>
  <si>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</si>
  <si>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</si>
  <si>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</si>
  <si>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</si>
  <si>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</si>
  <si>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</si>
  <si>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</si>
  <si>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</si>
  <si>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</si>
  <si>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</si>
  <si>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</si>
  <si>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</si>
  <si>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</si>
  <si>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</si>
  <si>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</si>
  <si>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</si>
  <si>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</si>
  <si>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</si>
  <si>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</si>
  <si>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</si>
  <si>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</si>
  <si>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</si>
  <si>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</si>
  <si>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</si>
  <si>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</si>
  <si>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</si>
  <si>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</si>
  <si>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</si>
  <si>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</si>
  <si>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</si>
  <si>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</si>
  <si>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</si>
  <si>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</si>
  <si>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</si>
  <si>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</si>
  <si>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</si>
  <si>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</si>
  <si>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</si>
  <si>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</si>
  <si>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</si>
  <si>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</si>
  <si>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</si>
  <si>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</si>
  <si>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</si>
  <si>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</si>
  <si>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</si>
  <si>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</si>
  <si>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</si>
  <si>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</si>
  <si>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</si>
  <si>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</si>
  <si>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</si>
  <si>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</si>
  <si>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</si>
  <si>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</si>
  <si>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</si>
  <si>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</si>
  <si>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</si>
  <si>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</si>
  <si>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</si>
  <si>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</si>
  <si>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</si>
  <si>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</si>
  <si>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</si>
  <si>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</si>
  <si>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</si>
  <si>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</si>
  <si>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</si>
  <si>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</si>
  <si>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</si>
  <si>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</si>
  <si>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</si>
  <si>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</si>
  <si>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</si>
  <si>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</si>
  <si>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</si>
  <si>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</si>
  <si>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</si>
  <si>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</si>
  <si>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</si>
  <si>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</si>
  <si>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</si>
  <si>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</si>
  <si>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</si>
  <si>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</si>
  <si>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</si>
  <si>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</si>
  <si>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</si>
  <si>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</si>
  <si>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</si>
  <si>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</si>
  <si>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</si>
  <si>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</si>
  <si>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</si>
  <si>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</si>
  <si>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</si>
  <si>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</si>
  <si>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</si>
  <si>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</si>
  <si>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</si>
  <si>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</si>
  <si>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</si>
  <si>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</si>
  <si>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</si>
  <si>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</si>
  <si>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</si>
  <si>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</si>
  <si>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</si>
  <si>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</si>
  <si>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</si>
  <si>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</si>
  <si>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</si>
  <si>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</si>
  <si>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</si>
  <si>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</si>
  <si>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</si>
  <si>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</si>
  <si>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</si>
  <si>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</si>
  <si>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</si>
  <si>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</si>
  <si>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</si>
  <si>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</si>
  <si>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</si>
  <si>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</si>
  <si>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</si>
  <si>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</si>
  <si>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</si>
  <si>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</si>
  <si>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</si>
  <si>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</si>
  <si>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</si>
  <si>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</si>
  <si>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</si>
  <si>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</si>
  <si>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</si>
  <si>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</si>
  <si>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</si>
  <si>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</si>
  <si>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</si>
  <si>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</si>
  <si>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</si>
  <si>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</si>
  <si>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</si>
  <si>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</si>
  <si>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</si>
  <si>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</si>
  <si>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</si>
  <si>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</si>
  <si>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</si>
  <si>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</si>
  <si>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</si>
  <si>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</si>
  <si>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</si>
  <si>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</si>
  <si>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</si>
  <si>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</si>
  <si>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</si>
  <si>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</si>
  <si>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</si>
  <si>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</si>
  <si>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</si>
  <si>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</si>
  <si>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</si>
  <si>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</si>
  <si>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</si>
  <si>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</si>
  <si>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</si>
  <si>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</si>
  <si>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</si>
  <si>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</si>
  <si>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</si>
  <si>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</si>
  <si>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</si>
  <si>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</si>
  <si>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</si>
  <si>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</si>
  <si>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</si>
  <si>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</si>
  <si>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</si>
  <si>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</si>
  <si>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</si>
  <si>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</si>
  <si>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</si>
  <si>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</si>
  <si>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</si>
  <si>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</si>
  <si>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</si>
  <si>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</si>
  <si>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</si>
  <si>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</si>
  <si>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</si>
  <si>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</si>
  <si>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</si>
  <si>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</si>
  <si>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</si>
  <si>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</si>
  <si>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</si>
  <si>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</si>
  <si>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</si>
  <si>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</si>
  <si>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</si>
  <si>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</si>
  <si>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</si>
  <si>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</si>
  <si>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</si>
  <si>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</si>
  <si>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</si>
  <si>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</si>
  <si>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</si>
  <si>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</si>
  <si>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</si>
  <si>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</si>
  <si>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</si>
  <si>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</si>
  <si>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</si>
  <si>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</si>
  <si>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</si>
  <si>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</si>
  <si>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</si>
  <si>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</si>
  <si>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</si>
  <si>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</si>
  <si>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</si>
  <si>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</si>
  <si>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</si>
  <si>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</si>
  <si>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</si>
  <si>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</si>
  <si>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</si>
  <si>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</si>
  <si>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</si>
  <si>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</si>
  <si>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</si>
  <si>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</si>
  <si>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</si>
  <si>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</si>
  <si>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</si>
  <si>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</si>
  <si>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</si>
  <si>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</si>
  <si>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</si>
  <si>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</si>
  <si>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</si>
  <si>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</si>
  <si>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</si>
  <si>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</si>
  <si>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</si>
  <si>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</si>
  <si>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</si>
  <si>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</si>
  <si>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</si>
  <si>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</si>
  <si>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</si>
  <si>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</si>
  <si>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</si>
  <si>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</si>
  <si>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</si>
  <si>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</si>
  <si>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</si>
  <si>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</si>
  <si>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</si>
  <si>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</si>
  <si>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</si>
  <si>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</si>
  <si>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</si>
  <si>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</si>
  <si>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</si>
  <si>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</si>
  <si>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</si>
  <si>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</si>
  <si>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</si>
  <si>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</si>
  <si>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</si>
  <si>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</si>
  <si>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</si>
  <si>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</si>
  <si>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</si>
  <si>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</si>
  <si>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</si>
  <si>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</si>
  <si>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</si>
  <si>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</si>
  <si>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</si>
  <si>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</si>
  <si>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</si>
  <si>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</si>
  <si>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</si>
  <si>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</si>
  <si>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</si>
  <si>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</si>
  <si>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</si>
  <si>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</si>
  <si>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</si>
  <si>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</si>
  <si>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</si>
  <si>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</si>
  <si>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</si>
  <si>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</si>
  <si>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</si>
  <si>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</si>
  <si>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</si>
  <si>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</si>
  <si>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</si>
  <si>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</si>
  <si>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</si>
  <si>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</si>
  <si>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</si>
  <si>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</si>
  <si>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</si>
  <si>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</si>
  <si>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</si>
  <si>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</si>
  <si>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</si>
  <si>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</si>
  <si>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</si>
  <si>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</si>
  <si>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</si>
  <si>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</si>
  <si>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</si>
  <si>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</si>
  <si>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</si>
  <si>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</si>
  <si>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</si>
  <si>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</si>
  <si>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</si>
  <si>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</si>
  <si>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</si>
  <si>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</si>
  <si>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</si>
  <si>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</si>
  <si>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</si>
  <si>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</si>
  <si>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</si>
  <si>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</si>
  <si>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</si>
  <si>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</si>
  <si>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</si>
  <si>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</si>
  <si>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</si>
  <si>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</si>
  <si>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</si>
  <si>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</si>
  <si>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</si>
  <si>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</si>
  <si>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</si>
  <si>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</si>
  <si>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</si>
  <si>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</si>
  <si>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</si>
  <si>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</si>
  <si>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</si>
  <si>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</si>
  <si>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</si>
  <si>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</si>
  <si>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</si>
  <si>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</si>
  <si>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</si>
  <si>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</si>
  <si>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</si>
  <si>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</si>
  <si>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</si>
  <si>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</si>
  <si>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</si>
  <si>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</si>
  <si>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</si>
  <si>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</si>
  <si>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</si>
  <si>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</si>
  <si>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</si>
  <si>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</si>
  <si>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</si>
  <si>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</si>
  <si>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</si>
  <si>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</si>
  <si>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</si>
  <si>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</si>
  <si>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</si>
  <si>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</si>
  <si>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</si>
  <si>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</si>
  <si>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</si>
  <si>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</si>
  <si>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</si>
  <si>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</si>
  <si>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</si>
  <si>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</si>
  <si>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</si>
  <si>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</si>
  <si>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</si>
  <si>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</si>
  <si>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</si>
  <si>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</si>
  <si>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</si>
  <si>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</si>
  <si>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</si>
  <si>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</si>
  <si>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</si>
  <si>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</si>
  <si>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</si>
  <si>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</si>
  <si>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</si>
  <si>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</si>
  <si>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</si>
  <si>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</si>
  <si>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</si>
  <si>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</si>
  <si>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</si>
  <si>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</si>
  <si>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</si>
  <si>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</si>
  <si>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</si>
  <si>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</si>
  <si>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</si>
  <si>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</si>
  <si>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</si>
  <si>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</si>
  <si>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</si>
  <si>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</si>
  <si>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</si>
  <si>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</si>
  <si>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</si>
  <si>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</si>
  <si>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</si>
  <si>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</si>
  <si>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</si>
  <si>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</si>
  <si>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</si>
  <si>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</si>
  <si>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</si>
  <si>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</si>
  <si>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</si>
  <si>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</si>
  <si>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</si>
  <si>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</si>
  <si>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</si>
  <si>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</si>
  <si>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</si>
  <si>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</si>
  <si>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</si>
  <si>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</si>
  <si>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</si>
  <si>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</si>
  <si>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</si>
  <si>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</si>
  <si>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</si>
  <si>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</si>
  <si>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</si>
  <si>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</si>
  <si>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</si>
  <si>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</si>
  <si>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</si>
  <si>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</si>
  <si>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</si>
  <si>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</si>
  <si>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</si>
  <si>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</si>
  <si>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</si>
  <si>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</si>
  <si>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</si>
  <si>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</si>
  <si>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</si>
  <si>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</si>
  <si>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</si>
  <si>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</si>
  <si>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</si>
  <si>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</si>
  <si>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</si>
  <si>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</si>
  <si>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</si>
  <si>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</si>
  <si>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</si>
  <si>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</si>
  <si>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</si>
  <si>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</si>
  <si>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</si>
  <si>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</si>
  <si>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</si>
  <si>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</si>
  <si>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</si>
  <si>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</si>
  <si>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</si>
  <si>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</si>
  <si>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</si>
  <si>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</si>
  <si>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</si>
  <si>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</si>
  <si>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</si>
  <si>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</si>
  <si>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</si>
  <si>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</si>
  <si>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</si>
  <si>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</si>
  <si>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</si>
  <si>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</si>
  <si>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</si>
  <si>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</si>
  <si>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</si>
  <si>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</si>
  <si>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</si>
  <si>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</si>
  <si>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</si>
  <si>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</si>
  <si>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</si>
  <si>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</si>
  <si>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</si>
  <si>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</si>
  <si>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</si>
  <si>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</si>
  <si>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</si>
  <si>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</si>
  <si>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</si>
  <si>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</si>
  <si>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</si>
  <si>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</si>
  <si>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</si>
  <si>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</si>
  <si>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</si>
  <si>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</si>
  <si>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</si>
  <si>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</si>
  <si>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</si>
  <si>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</si>
  <si>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</si>
  <si>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</si>
  <si>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</si>
  <si>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</si>
  <si>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</si>
  <si>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</si>
  <si>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</si>
  <si>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</si>
  <si>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</si>
  <si>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</si>
  <si>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</si>
  <si>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</si>
  <si>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</si>
  <si>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</si>
  <si>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</si>
  <si>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</si>
  <si>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</si>
  <si>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</si>
  <si>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</si>
  <si>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</si>
  <si>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</si>
  <si>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</si>
  <si>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</si>
  <si>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</si>
  <si>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</si>
  <si>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</si>
  <si>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</si>
  <si>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</si>
  <si>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</si>
  <si>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</si>
  <si>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</si>
  <si>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</si>
  <si>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</si>
  <si>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</si>
  <si>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</si>
  <si>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</si>
  <si>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</si>
  <si>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</si>
  <si>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</si>
  <si>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</si>
  <si>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</si>
  <si>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</si>
  <si>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</si>
  <si>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</si>
  <si>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</si>
  <si>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</si>
  <si>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</si>
  <si>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</si>
  <si>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</si>
  <si>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</si>
  <si>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</si>
  <si>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</si>
  <si>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</si>
  <si>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</si>
  <si>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</si>
  <si>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</si>
  <si>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</si>
  <si>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</si>
  <si>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</si>
  <si>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</si>
  <si>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</si>
  <si>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</si>
  <si>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</si>
  <si>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</si>
  <si>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</si>
  <si>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</si>
  <si>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</si>
  <si>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</si>
  <si>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</si>
  <si>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</si>
  <si>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</si>
  <si>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</si>
  <si>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</si>
  <si>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</si>
  <si>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</si>
  <si>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</si>
  <si>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</si>
  <si>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</si>
  <si>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</si>
  <si>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</si>
  <si>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</si>
  <si>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</si>
  <si>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</si>
  <si>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</si>
  <si>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</si>
  <si>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</si>
  <si>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</si>
  <si>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</si>
  <si>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</si>
  <si>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</si>
  <si>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</si>
  <si>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</si>
  <si>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</si>
  <si>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</si>
  <si>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</si>
  <si>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</si>
  <si>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</si>
  <si>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</si>
  <si>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</si>
  <si>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</si>
  <si>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</si>
  <si>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</si>
  <si>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</si>
  <si>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</si>
  <si>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</si>
  <si>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</si>
  <si>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</si>
  <si>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</si>
  <si>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</si>
  <si>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</si>
  <si>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</si>
  <si>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</si>
  <si>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</si>
  <si>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</si>
  <si>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</si>
  <si>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</si>
  <si>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</si>
  <si>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</si>
  <si>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</si>
  <si>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</si>
  <si>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</si>
  <si>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</si>
  <si>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</si>
  <si>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</si>
  <si>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</si>
  <si>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</si>
  <si>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</si>
  <si>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</si>
  <si>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</si>
  <si>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</si>
  <si>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</si>
  <si>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</si>
  <si>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</si>
  <si>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</si>
  <si>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</si>
  <si>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</si>
  <si>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</si>
  <si>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</si>
  <si>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</si>
  <si>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</si>
  <si>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</si>
  <si>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</si>
  <si>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</si>
  <si>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</si>
  <si>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</si>
  <si>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</si>
  <si>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</si>
  <si>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</si>
  <si>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</si>
  <si>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</si>
  <si>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</si>
  <si>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</si>
  <si>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</si>
  <si>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</si>
  <si>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</si>
  <si>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</si>
  <si>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</si>
  <si>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</si>
  <si>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</si>
  <si>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</si>
  <si>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</si>
  <si>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</si>
  <si>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</si>
  <si>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</si>
  <si>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</si>
  <si>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</si>
  <si>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</si>
  <si>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</si>
  <si>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</si>
  <si>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</si>
  <si>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</si>
  <si>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</si>
  <si>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</si>
  <si>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</si>
  <si>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</si>
  <si>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</si>
  <si>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</si>
  <si>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</si>
  <si>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</si>
  <si>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</si>
  <si>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</si>
  <si>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</si>
  <si>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</si>
  <si>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</si>
  <si>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</si>
  <si>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</si>
  <si>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</si>
  <si>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</si>
  <si>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</si>
  <si>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</si>
  <si>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</si>
  <si>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</si>
  <si>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</si>
  <si>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</si>
  <si>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</si>
  <si>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</si>
  <si>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</si>
  <si>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</si>
  <si>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</si>
  <si>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</si>
  <si>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</si>
  <si>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</si>
  <si>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</si>
  <si>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</si>
  <si>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</si>
  <si>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</si>
  <si>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</si>
  <si>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</si>
  <si>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</si>
  <si>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</si>
  <si>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</si>
  <si>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</si>
  <si>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</si>
  <si>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</si>
  <si>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</si>
  <si>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</si>
  <si>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</si>
  <si>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</si>
  <si>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</si>
  <si>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</si>
  <si>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</si>
  <si>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</si>
  <si>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</si>
  <si>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</si>
  <si>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</si>
  <si>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</si>
  <si>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</si>
  <si>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</si>
  <si>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</si>
  <si>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</si>
  <si>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</si>
  <si>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</si>
  <si>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</si>
  <si>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</si>
  <si>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</si>
  <si>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</si>
  <si>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</si>
  <si>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</si>
  <si>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</si>
  <si>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</si>
  <si>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</si>
  <si>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</si>
  <si>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</si>
  <si>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</si>
  <si>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</si>
  <si>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</si>
  <si>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</si>
  <si>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</si>
  <si>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</si>
  <si>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</si>
  <si>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</si>
  <si>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</si>
  <si>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</si>
  <si>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</si>
  <si>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</si>
  <si>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</si>
  <si>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</si>
  <si>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</si>
  <si>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</si>
  <si>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</si>
  <si>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</si>
  <si>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</si>
  <si>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</si>
  <si>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</si>
  <si>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</si>
  <si>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</si>
  <si>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</si>
  <si>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</si>
  <si>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</si>
  <si>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</si>
  <si>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</si>
  <si>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</si>
  <si>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</si>
  <si>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</si>
  <si>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</si>
  <si>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</si>
  <si>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</si>
  <si>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</si>
  <si>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</si>
  <si>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</si>
  <si>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</si>
  <si>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</si>
  <si>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</si>
  <si>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</si>
  <si>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</si>
  <si>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</si>
  <si>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</si>
  <si>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</si>
  <si>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</si>
  <si>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</si>
  <si>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</si>
  <si>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</si>
  <si>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</si>
  <si>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</si>
  <si>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</si>
  <si>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</si>
  <si>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</si>
  <si>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</si>
  <si>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</si>
  <si>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</si>
  <si>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</si>
  <si>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</si>
  <si>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</si>
  <si>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</si>
  <si>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</si>
  <si>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</si>
  <si>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</si>
  <si>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</si>
  <si>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</si>
  <si>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</si>
  <si>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</si>
  <si>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</si>
  <si>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</si>
  <si>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</si>
  <si>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</si>
  <si>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</si>
  <si>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</si>
  <si>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</si>
  <si>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</si>
  <si>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</si>
  <si>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</si>
  <si>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</si>
  <si>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</si>
  <si>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</si>
  <si>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</si>
  <si>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</si>
  <si>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</si>
  <si>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</si>
  <si>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</si>
  <si>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</si>
  <si>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</si>
  <si>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</si>
  <si>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</si>
  <si>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</si>
  <si>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</si>
  <si>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</si>
  <si>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</si>
  <si>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</si>
  <si>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</si>
  <si>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</si>
  <si>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</si>
  <si>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</si>
  <si>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</si>
  <si>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</si>
  <si>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</si>
  <si>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</si>
  <si>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</si>
  <si>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</si>
  <si>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</si>
  <si>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</si>
  <si>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</si>
  <si>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</si>
  <si>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</si>
  <si>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</si>
  <si>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</si>
  <si>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</si>
  <si>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</si>
  <si>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</si>
  <si>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</si>
  <si>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</si>
  <si>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</si>
  <si>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</si>
  <si>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</si>
  <si>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</si>
  <si>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</si>
  <si>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</si>
  <si>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</si>
  <si>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</si>
  <si>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</si>
  <si>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</si>
  <si>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</si>
  <si>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</si>
  <si>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</si>
  <si>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</si>
  <si>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</si>
  <si>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</si>
  <si>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</si>
  <si>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</si>
  <si>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</si>
  <si>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</si>
  <si>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</si>
  <si>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</si>
  <si>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</si>
  <si>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</si>
  <si>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</si>
  <si>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</si>
  <si>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</si>
  <si>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</si>
  <si>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</si>
  <si>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</si>
  <si>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</si>
  <si>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</si>
  <si>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</si>
  <si>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</si>
  <si>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</si>
  <si>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</si>
  <si>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</si>
  <si>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</si>
  <si>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</si>
  <si>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</si>
  <si>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</si>
  <si>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</si>
  <si>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</si>
  <si>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</si>
  <si>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</si>
  <si>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</si>
  <si>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</si>
  <si>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</si>
  <si>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</si>
  <si>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</si>
  <si>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</si>
  <si>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</si>
  <si>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</si>
  <si>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</si>
  <si>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</si>
  <si>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</si>
  <si>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</si>
  <si>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</si>
  <si>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</si>
  <si>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</si>
  <si>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</si>
  <si>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</si>
  <si>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</si>
  <si>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</si>
  <si>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</si>
  <si>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</si>
  <si>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</si>
  <si>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</si>
  <si>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</si>
  <si>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</si>
  <si>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</si>
  <si>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</si>
  <si>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</si>
  <si>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</si>
  <si>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</si>
  <si>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</si>
  <si>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</si>
  <si>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</si>
  <si>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</si>
  <si>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</si>
  <si>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</si>
  <si>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</si>
  <si>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</si>
  <si>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</si>
  <si>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</si>
  <si>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</si>
  <si>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</si>
  <si>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</si>
  <si>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</si>
  <si>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</si>
  <si>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</si>
  <si>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</si>
  <si>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</si>
  <si>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</si>
  <si>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</si>
  <si>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</si>
  <si>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</si>
  <si>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</si>
  <si>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</si>
  <si>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</si>
  <si>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</si>
  <si>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</si>
  <si>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</si>
  <si>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</si>
  <si>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</si>
  <si>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</si>
  <si>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</si>
  <si>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</si>
  <si>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</si>
  <si>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</si>
  <si>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</si>
  <si>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</si>
  <si>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</si>
  <si>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</si>
  <si>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</si>
  <si>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</si>
  <si>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</si>
  <si>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</si>
  <si>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</si>
  <si>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</si>
  <si>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</si>
  <si>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</si>
  <si>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</si>
  <si>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</si>
  <si>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</si>
  <si>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</si>
  <si>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</si>
  <si>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</si>
  <si>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</si>
  <si>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</si>
  <si>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</si>
  <si>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</si>
  <si>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</si>
  <si>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</si>
  <si>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</si>
  <si>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</si>
  <si>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</si>
  <si>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</si>
  <si>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</si>
  <si>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</si>
  <si>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</si>
  <si>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</si>
  <si>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</si>
  <si>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</si>
  <si>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</si>
  <si>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</si>
  <si>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</si>
  <si>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</si>
  <si>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</si>
  <si>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</si>
  <si>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</si>
  <si>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</si>
  <si>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</si>
  <si>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</si>
  <si>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</si>
  <si>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</si>
  <si>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</si>
  <si>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</si>
  <si>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</si>
  <si>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</si>
  <si>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</si>
  <si>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</si>
  <si>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</si>
  <si>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</si>
  <si>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</si>
  <si>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</si>
  <si>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</si>
  <si>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</si>
  <si>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</si>
  <si>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</si>
  <si>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</si>
  <si>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</si>
  <si>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</si>
  <si>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</si>
  <si>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</si>
  <si>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</si>
  <si>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</si>
  <si>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</si>
  <si>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</si>
  <si>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</si>
  <si>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</si>
  <si>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</si>
  <si>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</si>
  <si>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</si>
  <si>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</si>
  <si>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</si>
  <si>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</si>
  <si>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</si>
  <si>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</si>
  <si>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</si>
  <si>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</si>
  <si>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</si>
  <si>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</si>
  <si>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</si>
  <si>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</si>
  <si>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</si>
  <si>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</si>
  <si>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</si>
  <si>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</si>
  <si>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</si>
  <si>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</si>
  <si>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</si>
  <si>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</si>
  <si>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</si>
  <si>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</si>
  <si>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</si>
  <si>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</si>
  <si>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</si>
  <si>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</si>
  <si>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</si>
  <si>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</si>
  <si>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</si>
  <si>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</si>
  <si>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</si>
  <si>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</si>
  <si>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</si>
  <si>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</si>
  <si>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</si>
  <si>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</si>
  <si>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</si>
  <si>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</si>
  <si>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</si>
  <si>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</si>
  <si>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</si>
  <si>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</si>
  <si>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</si>
  <si>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</si>
  <si>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</si>
  <si>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</si>
  <si>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</si>
  <si>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</si>
  <si>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</si>
  <si>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</si>
  <si>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</si>
  <si>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</si>
  <si>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</si>
  <si>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</si>
  <si>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</si>
  <si>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</si>
  <si>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</si>
  <si>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</si>
  <si>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</si>
  <si>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</si>
  <si>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</si>
  <si>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</si>
  <si>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</si>
  <si>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</si>
  <si>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</si>
  <si>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</si>
  <si>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</si>
  <si>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</si>
  <si>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</si>
  <si>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</si>
  <si>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</si>
  <si>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</si>
  <si>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</si>
  <si>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</si>
  <si>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</si>
  <si>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</si>
  <si>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</si>
  <si>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</si>
  <si>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</si>
  <si>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</si>
  <si>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</si>
  <si>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</si>
  <si>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</si>
  <si>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</si>
  <si>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</si>
  <si>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</si>
  <si>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</si>
  <si>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</si>
  <si>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</si>
  <si>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</si>
  <si>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</si>
  <si>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</si>
  <si>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</si>
  <si>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</si>
  <si>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</si>
  <si>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</si>
  <si>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</si>
  <si>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</si>
  <si>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</si>
  <si>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</si>
  <si>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</si>
  <si>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</si>
  <si>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</si>
  <si>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</si>
  <si>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</si>
  <si>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</si>
  <si>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</si>
  <si>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</si>
  <si>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</si>
  <si>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</si>
  <si>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</si>
  <si>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</si>
  <si>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</si>
  <si>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</si>
  <si>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</si>
  <si>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</si>
  <si>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</si>
  <si>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</si>
  <si>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</si>
  <si>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</si>
  <si>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</si>
  <si>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</si>
  <si>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</si>
  <si>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</si>
  <si>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</si>
  <si>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</si>
  <si>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</si>
  <si>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</si>
  <si>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</si>
  <si>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</si>
  <si>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</si>
  <si>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</si>
  <si>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</si>
  <si>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</si>
  <si>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</si>
  <si>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</si>
  <si>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</si>
  <si>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</si>
  <si>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</si>
  <si>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</si>
  <si>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</si>
  <si>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</si>
  <si>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</si>
  <si>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</si>
  <si>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</si>
  <si>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</si>
  <si>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</si>
  <si>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</si>
  <si>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</si>
  <si>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</si>
  <si>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</si>
  <si>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</si>
  <si>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</si>
  <si>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</si>
  <si>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</si>
  <si>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</si>
  <si>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</si>
  <si>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</si>
  <si>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</si>
  <si>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</si>
  <si>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</si>
  <si>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</si>
  <si>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</si>
  <si>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</si>
  <si>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</si>
  <si>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</si>
  <si>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</si>
  <si>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</si>
  <si>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</si>
  <si>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</si>
  <si>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</si>
  <si>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</si>
  <si>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</si>
  <si>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</si>
  <si>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</si>
  <si>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</si>
  <si>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</si>
  <si>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</si>
  <si>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</si>
  <si>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</si>
  <si>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</si>
  <si>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</si>
  <si>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</si>
  <si>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</si>
  <si>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</si>
  <si>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</si>
  <si>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</si>
  <si>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</si>
  <si>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</si>
  <si>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</si>
  <si>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</si>
  <si>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</si>
  <si>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</si>
  <si>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</si>
  <si>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</si>
  <si>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</si>
  <si>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</si>
  <si>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</si>
  <si>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</si>
  <si>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</si>
  <si>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</si>
  <si>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</si>
  <si>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</si>
  <si>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</si>
  <si>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</si>
  <si>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</si>
  <si>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</si>
  <si>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</si>
  <si>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</si>
  <si>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</si>
  <si>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</si>
  <si>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</si>
  <si>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</si>
  <si>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</si>
  <si>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</si>
  <si>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</si>
  <si>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</si>
  <si>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</si>
  <si>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</si>
  <si>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</si>
  <si>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</si>
  <si>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</si>
  <si>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</si>
  <si>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</si>
  <si>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</si>
  <si>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</si>
  <si>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</si>
  <si>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</si>
  <si>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</si>
  <si>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</si>
  <si>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</si>
  <si>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</si>
  <si>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</si>
  <si>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</si>
  <si>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</si>
  <si>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</si>
  <si>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</si>
  <si>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</si>
  <si>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</si>
  <si>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</si>
  <si>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</si>
  <si>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</si>
  <si>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</si>
  <si>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</si>
  <si>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</si>
  <si>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</si>
  <si>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</si>
  <si>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</si>
  <si>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</si>
  <si>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</si>
  <si>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</si>
  <si>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</si>
  <si>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</si>
  <si>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</si>
  <si>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</si>
  <si>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</si>
  <si>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</si>
  <si>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</si>
  <si>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</si>
  <si>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</si>
  <si>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</si>
  <si>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</si>
  <si>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</si>
  <si>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</si>
  <si>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</si>
  <si>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</si>
  <si>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</si>
  <si>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</si>
  <si>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</si>
  <si>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</si>
  <si>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</si>
  <si>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</si>
  <si>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</si>
  <si>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</si>
  <si>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</si>
  <si>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</si>
  <si>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</si>
  <si>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</si>
  <si>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</si>
  <si>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</si>
  <si>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</si>
  <si>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</si>
  <si>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</si>
  <si>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</si>
  <si>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</si>
  <si>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</si>
  <si>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</si>
  <si>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</si>
  <si>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</si>
  <si>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</si>
  <si>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</si>
  <si>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</si>
  <si>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</si>
  <si>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</si>
  <si>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</si>
  <si>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</si>
  <si>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</si>
  <si>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</si>
  <si>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</si>
  <si>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</si>
  <si>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</si>
  <si>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</si>
  <si>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</si>
  <si>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</si>
  <si>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</si>
  <si>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</si>
  <si>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</si>
  <si>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</si>
  <si>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</si>
  <si>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</si>
  <si>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</si>
  <si>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</si>
  <si>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</si>
  <si>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</si>
  <si>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</si>
  <si>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</si>
  <si>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</si>
  <si>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</si>
  <si>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</si>
  <si>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</si>
  <si>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</si>
  <si>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</si>
  <si>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</si>
  <si>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</si>
  <si>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</si>
  <si>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</si>
  <si>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</si>
  <si>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</si>
  <si>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</si>
  <si>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</si>
  <si>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</si>
  <si>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</si>
  <si>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</si>
  <si>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</si>
  <si>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</si>
  <si>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</si>
  <si>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</si>
  <si>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</si>
  <si>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</si>
  <si>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</si>
  <si>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</si>
  <si>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</si>
  <si>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</si>
  <si>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</si>
  <si>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</si>
  <si>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</si>
  <si>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</si>
  <si>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</si>
  <si>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</si>
  <si>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</si>
  <si>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</si>
  <si>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</si>
  <si>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</si>
  <si>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</si>
  <si>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</si>
  <si>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</si>
  <si>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</si>
  <si>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</si>
  <si>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</si>
  <si>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</si>
  <si>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</si>
  <si>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</si>
  <si>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</si>
  <si>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</si>
  <si>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</si>
  <si>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</si>
  <si>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</si>
  <si>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</si>
  <si>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</si>
  <si>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</si>
  <si>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</si>
  <si>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</si>
  <si>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</si>
  <si>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</si>
  <si>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</si>
  <si>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</si>
  <si>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</si>
  <si>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</si>
  <si>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</si>
  <si>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</si>
  <si>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</si>
  <si>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</si>
  <si>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</si>
  <si>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</si>
  <si>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</si>
  <si>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</si>
  <si>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</si>
  <si>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</si>
  <si>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</si>
  <si>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</si>
  <si>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</si>
  <si>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</si>
  <si>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</si>
  <si>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</si>
  <si>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</si>
  <si>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</si>
  <si>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</si>
  <si>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</si>
  <si>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</si>
  <si>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</si>
  <si>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</si>
  <si>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</si>
  <si>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</si>
  <si>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</si>
  <si>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</si>
  <si>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</si>
  <si>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</si>
  <si>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</si>
  <si>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</si>
  <si>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</si>
  <si>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</si>
  <si>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</si>
  <si>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</si>
  <si>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</si>
  <si>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</si>
  <si>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</si>
  <si>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</si>
  <si>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</si>
  <si>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</si>
  <si>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</si>
  <si>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</si>
  <si>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</si>
  <si>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</si>
  <si>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</si>
  <si>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</si>
  <si>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</si>
  <si>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</si>
  <si>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</si>
  <si>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</si>
  <si>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</si>
  <si>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</si>
  <si>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</si>
  <si>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</si>
  <si>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</si>
  <si>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</si>
  <si>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</si>
  <si>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</si>
  <si>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</si>
  <si>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</si>
  <si>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</si>
  <si>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</si>
  <si>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</si>
  <si>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</si>
  <si>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</si>
  <si>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</si>
  <si>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</si>
  <si>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</si>
  <si>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</si>
  <si>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</si>
  <si>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</si>
  <si>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</si>
  <si>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</si>
  <si>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</si>
  <si>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</si>
  <si>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</si>
  <si>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</si>
  <si>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</si>
  <si>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</si>
  <si>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</si>
  <si>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</si>
  <si>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</si>
  <si>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</si>
  <si>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</si>
  <si>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</si>
  <si>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</si>
  <si>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</si>
  <si>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</si>
  <si>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</si>
  <si>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</si>
  <si>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</si>
  <si>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</si>
  <si>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</si>
  <si>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</si>
  <si>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</si>
  <si>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</si>
  <si>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</si>
  <si>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</si>
  <si>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</si>
  <si>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</si>
  <si>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</si>
  <si>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</si>
  <si>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</si>
  <si>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</si>
  <si>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</si>
  <si>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</si>
  <si>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</si>
  <si>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</si>
  <si>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</si>
  <si>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</si>
  <si>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</si>
  <si>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</si>
  <si>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</si>
  <si>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</si>
  <si>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</si>
  <si>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</si>
  <si>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</si>
  <si>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</si>
  <si>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</si>
  <si>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</si>
  <si>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</si>
  <si>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</si>
  <si>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</si>
  <si>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</si>
  <si>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</si>
  <si>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</si>
  <si>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</si>
  <si>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</si>
  <si>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</si>
  <si>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</si>
  <si>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</si>
  <si>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</si>
  <si>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</si>
  <si>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</si>
  <si>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</si>
  <si>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</si>
  <si>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</si>
  <si>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</si>
  <si>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</si>
  <si>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</si>
  <si>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</si>
  <si>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</si>
  <si>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</si>
  <si>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</si>
  <si>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</si>
  <si>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</si>
  <si>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</si>
  <si>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</si>
  <si>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</si>
  <si>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</si>
  <si>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</si>
  <si>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</si>
  <si>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</si>
  <si>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</si>
  <si>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</si>
  <si>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</si>
  <si>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</si>
  <si>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</si>
  <si>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</si>
  <si>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</si>
  <si>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</si>
  <si>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</si>
  <si>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</si>
  <si>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</si>
  <si>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</si>
  <si>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</si>
  <si>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</si>
  <si>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</si>
  <si>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</si>
  <si>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</si>
  <si>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</si>
  <si>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</si>
  <si>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</si>
  <si>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</si>
  <si>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</si>
  <si>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</si>
  <si>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</si>
  <si>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</si>
  <si>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</si>
  <si>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</si>
  <si>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</si>
  <si>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</si>
  <si>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</si>
  <si>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</si>
  <si>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</si>
  <si>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</si>
  <si>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</si>
  <si>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</si>
  <si>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</si>
  <si>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</si>
  <si>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</si>
  <si>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</si>
  <si>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</si>
  <si>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</si>
  <si>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</si>
  <si>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</si>
  <si>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</si>
  <si>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</si>
  <si>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</si>
  <si>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</si>
  <si>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</si>
  <si>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</si>
  <si>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</si>
  <si>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</si>
  <si>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</si>
  <si>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</si>
  <si>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</si>
  <si>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</si>
  <si>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</si>
  <si>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</si>
  <si>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</si>
  <si>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</si>
  <si>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</si>
  <si>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</si>
  <si>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</si>
  <si>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</si>
  <si>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</si>
  <si>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</si>
  <si>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</si>
  <si>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</si>
  <si>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</si>
  <si>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</si>
  <si>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</si>
  <si>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</si>
  <si>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</si>
  <si>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</si>
  <si>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</si>
  <si>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</si>
  <si>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</si>
  <si>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</si>
  <si>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</si>
  <si>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</si>
  <si>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</si>
  <si>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</si>
  <si>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</si>
  <si>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</si>
  <si>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</si>
  <si>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</si>
  <si>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</si>
  <si>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</si>
  <si>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</si>
  <si>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</si>
  <si>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</si>
  <si>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</si>
  <si>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</si>
  <si>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</si>
  <si>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</si>
  <si>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</si>
  <si>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</si>
  <si>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</si>
  <si>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</si>
  <si>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</si>
  <si>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</si>
  <si>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</si>
  <si>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</si>
  <si>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</si>
  <si>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</si>
  <si>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</si>
  <si>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</si>
  <si>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</si>
  <si>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</si>
  <si>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</si>
  <si>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</si>
  <si>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</si>
  <si>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</si>
  <si>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</si>
  <si>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</si>
  <si>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</si>
  <si>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</si>
  <si>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</si>
  <si>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</si>
  <si>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</si>
  <si>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</si>
  <si>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</si>
  <si>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</si>
  <si>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</si>
  <si>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</si>
  <si>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</si>
  <si>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</si>
  <si>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</si>
  <si>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</si>
  <si>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</si>
  <si>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</si>
  <si>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</si>
  <si>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</si>
  <si>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</si>
  <si>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</si>
  <si>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</si>
  <si>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</si>
  <si>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</si>
  <si>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</si>
  <si>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</si>
  <si>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</si>
  <si>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</si>
  <si>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</si>
  <si>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</si>
  <si>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</si>
  <si>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</si>
  <si>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</si>
  <si>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</si>
  <si>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</si>
  <si>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</si>
  <si>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</si>
  <si>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</si>
  <si>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</si>
  <si>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</si>
  <si>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</si>
  <si>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</si>
  <si>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</si>
  <si>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</si>
  <si>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</si>
  <si>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</si>
  <si>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</si>
  <si>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</si>
  <si>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</si>
  <si>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</si>
  <si>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</si>
  <si>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</si>
  <si>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</si>
  <si>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</si>
  <si>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</si>
  <si>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</si>
  <si>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</si>
  <si>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</si>
  <si>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</si>
  <si>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</si>
  <si>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</si>
  <si>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</si>
  <si>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</si>
  <si>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</si>
  <si>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</si>
  <si>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</si>
  <si>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</si>
  <si>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</si>
  <si>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</si>
  <si>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</si>
  <si>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</si>
  <si>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</si>
  <si>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</si>
  <si>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</si>
  <si>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</si>
  <si>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</si>
  <si>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</si>
  <si>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</si>
  <si>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</si>
  <si>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</si>
  <si>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</si>
  <si>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</si>
  <si>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</si>
  <si>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</si>
  <si>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</si>
  <si>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</si>
  <si>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</si>
  <si>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</si>
  <si>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</si>
  <si>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</si>
  <si>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</si>
  <si>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</si>
  <si>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</si>
  <si>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</si>
  <si>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</si>
  <si>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</si>
  <si>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</si>
  <si>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</si>
  <si>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</si>
  <si>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</si>
  <si>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</si>
  <si>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</si>
  <si>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</si>
  <si>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</si>
  <si>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</si>
  <si>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</si>
  <si>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</si>
  <si>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</si>
  <si>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</si>
  <si>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</si>
  <si>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</si>
  <si>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</si>
  <si>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</si>
  <si>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</si>
  <si>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</si>
  <si>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</si>
  <si>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</si>
  <si>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</si>
  <si>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</si>
  <si>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</si>
  <si>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</si>
  <si>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</si>
  <si>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</si>
  <si>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</si>
  <si>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</si>
  <si>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</si>
  <si>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</si>
  <si>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</si>
  <si>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</si>
  <si>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</si>
  <si>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</si>
  <si>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</si>
  <si>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</si>
  <si>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</si>
  <si>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</si>
  <si>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</si>
  <si>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</si>
  <si>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</si>
  <si>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</si>
  <si>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</si>
  <si>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</si>
  <si>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</si>
  <si>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</si>
  <si>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</si>
  <si>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</si>
  <si>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</si>
  <si>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</si>
  <si>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</si>
  <si>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</si>
  <si>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</si>
  <si>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</si>
  <si>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</si>
  <si>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</si>
  <si>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</si>
  <si>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</si>
  <si>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</si>
  <si>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</si>
  <si>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</si>
  <si>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</si>
  <si>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</si>
  <si>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</si>
  <si>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</si>
  <si>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</si>
  <si>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</si>
  <si>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</si>
  <si>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</si>
  <si>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</si>
  <si>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</si>
  <si>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</si>
  <si>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</si>
  <si>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</si>
  <si>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</si>
  <si>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</si>
  <si>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</si>
  <si>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</si>
  <si>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</si>
  <si>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</si>
  <si>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</si>
  <si>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</si>
  <si>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</si>
  <si>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</si>
  <si>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</si>
  <si>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</si>
  <si>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</si>
  <si>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</si>
  <si>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</si>
  <si>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</si>
  <si>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</si>
  <si>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</si>
  <si>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</si>
  <si>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</si>
  <si>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</si>
  <si>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</si>
  <si>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</si>
  <si>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</si>
  <si>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</si>
  <si>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</si>
  <si>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</si>
  <si>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</si>
  <si>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</si>
  <si>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</si>
  <si>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</si>
  <si>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</si>
  <si>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</si>
  <si>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</si>
  <si>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</si>
  <si>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</si>
  <si>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</si>
  <si>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</si>
  <si>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</si>
  <si>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</si>
  <si>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</si>
  <si>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</si>
  <si>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</si>
  <si>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</si>
  <si>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</si>
  <si>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</si>
  <si>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</si>
  <si>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</si>
  <si>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</si>
  <si>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</si>
  <si>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</si>
  <si>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</si>
  <si>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</si>
  <si>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</si>
  <si>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</si>
  <si>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</si>
  <si>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</si>
  <si>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</si>
  <si>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</si>
  <si>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</si>
  <si>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</si>
  <si>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</si>
  <si>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</si>
  <si>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</si>
  <si>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</si>
  <si>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</si>
  <si>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</si>
  <si>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</si>
  <si>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</si>
  <si>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</si>
  <si>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</si>
  <si>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</si>
  <si>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</si>
  <si>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</si>
  <si>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</si>
  <si>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</si>
  <si>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</si>
  <si>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</si>
  <si>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</si>
  <si>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</si>
  <si>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</si>
  <si>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</si>
  <si>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</si>
  <si>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</si>
  <si>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</si>
  <si>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</si>
  <si>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</si>
  <si>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</si>
  <si>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</si>
  <si>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</si>
  <si>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</si>
  <si>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</si>
  <si>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</si>
  <si>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</si>
  <si>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</si>
  <si>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</si>
  <si>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</si>
  <si>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</si>
  <si>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</si>
  <si>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</si>
  <si>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</si>
  <si>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</si>
  <si>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</si>
  <si>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</si>
  <si>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</si>
  <si>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</si>
  <si>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</si>
  <si>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</si>
  <si>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</si>
  <si>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</si>
  <si>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</si>
  <si>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</si>
  <si>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</si>
  <si>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</si>
  <si>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</si>
  <si>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</si>
  <si>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</si>
  <si>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</si>
  <si>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</si>
  <si>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</si>
  <si>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</si>
  <si>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</si>
  <si>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</si>
  <si>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</si>
  <si>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</si>
  <si>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</si>
  <si>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</si>
  <si>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</si>
  <si>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</si>
  <si>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</si>
  <si>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</si>
  <si>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</si>
  <si>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</si>
  <si>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</si>
  <si>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</si>
  <si>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</si>
  <si>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</si>
  <si>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</si>
  <si>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</si>
  <si>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</si>
  <si>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</si>
  <si>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</si>
  <si>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</si>
  <si>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</si>
  <si>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</si>
  <si>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</si>
  <si>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</si>
  <si>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</si>
  <si>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</si>
  <si>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</si>
  <si>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</si>
  <si>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</si>
  <si>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</si>
  <si>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</si>
  <si>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</si>
  <si>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</si>
  <si>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</si>
  <si>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</si>
  <si>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</si>
  <si>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</si>
  <si>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</si>
  <si>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</si>
  <si>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</si>
  <si>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</si>
  <si>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</si>
  <si>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</si>
  <si>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</si>
  <si>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</si>
  <si>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</si>
  <si>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</si>
  <si>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</si>
  <si>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</si>
  <si>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</si>
  <si>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</si>
  <si>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</si>
  <si>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</si>
  <si>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</si>
  <si>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</si>
  <si>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</si>
  <si>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</si>
  <si>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</si>
  <si>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</si>
  <si>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</si>
  <si>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</si>
  <si>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</si>
  <si>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</si>
  <si>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</si>
  <si>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</si>
  <si>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</si>
  <si>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</si>
  <si>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</si>
  <si>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</si>
  <si>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</si>
  <si>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</si>
  <si>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</si>
  <si>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</si>
  <si>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</si>
  <si>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</si>
  <si>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</si>
  <si>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</si>
  <si>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</si>
  <si>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</si>
  <si>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</si>
  <si>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</si>
  <si>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</si>
  <si>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</si>
  <si>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</si>
  <si>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</si>
  <si>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</si>
  <si>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</si>
  <si>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</si>
  <si>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</si>
  <si>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</si>
  <si>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</si>
  <si>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</si>
  <si>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</si>
  <si>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</si>
  <si>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</si>
  <si>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</si>
  <si>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</si>
  <si>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</si>
  <si>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</si>
  <si>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</si>
  <si>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</si>
  <si>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</si>
  <si>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</si>
  <si>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</si>
  <si>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</si>
  <si>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</si>
  <si>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</si>
  <si>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</si>
  <si>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</si>
  <si>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</si>
  <si>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</si>
  <si>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</si>
  <si>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</si>
  <si>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</si>
  <si>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</si>
  <si>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</si>
  <si>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</si>
  <si>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</si>
  <si>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</si>
  <si>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</si>
  <si>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</si>
  <si>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</si>
  <si>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</si>
  <si>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</si>
  <si>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</si>
  <si>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</si>
  <si>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</si>
  <si>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</si>
  <si>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</si>
  <si>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</si>
  <si>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</si>
  <si>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</si>
  <si>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</si>
  <si>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</si>
  <si>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</si>
  <si>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</si>
  <si>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</si>
  <si>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</si>
  <si>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</si>
  <si>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</si>
  <si>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</si>
  <si>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</si>
  <si>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</si>
  <si>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</si>
  <si>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</si>
  <si>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</si>
  <si>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</si>
  <si>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</si>
  <si>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</si>
  <si>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</si>
  <si>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</si>
  <si>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</si>
  <si>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</si>
  <si>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</si>
  <si>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</si>
  <si>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</si>
  <si>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</si>
  <si>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</si>
  <si>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</si>
  <si>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</si>
  <si>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</si>
  <si>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</si>
  <si>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</si>
  <si>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</si>
  <si>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</si>
  <si>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</si>
  <si>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</si>
  <si>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</si>
  <si>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</si>
  <si>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</si>
  <si>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</si>
  <si>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</si>
  <si>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</si>
  <si>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</si>
  <si>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</si>
  <si>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</si>
  <si>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</si>
  <si>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</si>
  <si>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</si>
  <si>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</si>
  <si>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</si>
  <si>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</si>
  <si>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</si>
  <si>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</si>
  <si>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</si>
  <si>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</si>
  <si>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</si>
  <si>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</si>
  <si>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</si>
  <si>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</si>
  <si>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</si>
  <si>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</si>
  <si>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</si>
  <si>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</si>
  <si>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</si>
  <si>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</si>
  <si>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</si>
  <si>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</si>
  <si>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</si>
  <si>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</si>
  <si>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</si>
  <si>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</si>
  <si>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</si>
  <si>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</si>
  <si>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</si>
  <si>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</si>
  <si>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</si>
  <si>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</si>
  <si>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</si>
  <si>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</si>
  <si>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</si>
  <si>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</si>
  <si>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</si>
  <si>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</si>
  <si>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</si>
  <si>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</si>
  <si>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</si>
  <si>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</si>
  <si>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</si>
  <si>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</si>
  <si>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</si>
  <si>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</si>
  <si>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</si>
  <si>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</si>
  <si>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</si>
  <si>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</si>
  <si>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</si>
  <si>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</si>
  <si>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</si>
  <si>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</si>
  <si>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</si>
  <si>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</si>
  <si>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</si>
  <si>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</si>
  <si>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</si>
  <si>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</si>
  <si>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</si>
  <si>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</si>
  <si>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</si>
  <si>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</si>
  <si>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</si>
  <si>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</si>
  <si>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</si>
  <si>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</si>
  <si>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</si>
  <si>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</si>
  <si>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</si>
  <si>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</si>
  <si>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</si>
  <si>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</si>
  <si>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</si>
  <si>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</si>
  <si>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</si>
  <si>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</si>
  <si>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</si>
  <si>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</si>
  <si>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</si>
  <si>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</si>
  <si>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</si>
  <si>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</si>
  <si>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</si>
  <si>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</si>
  <si>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</si>
  <si>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</si>
  <si>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</si>
  <si>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</si>
  <si>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</si>
  <si>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</si>
  <si>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</si>
  <si>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</si>
  <si>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</si>
  <si>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</si>
  <si>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</si>
  <si>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</si>
  <si>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</si>
  <si>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</si>
  <si>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</si>
  <si>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</si>
  <si>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</si>
  <si>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</si>
  <si>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</si>
  <si>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</si>
  <si>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</si>
  <si>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</si>
  <si>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</si>
  <si>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</si>
  <si>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</si>
  <si>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</si>
  <si>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</si>
  <si>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</si>
  <si>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</si>
  <si>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</si>
  <si>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</si>
  <si>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</si>
  <si>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</si>
  <si>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</si>
  <si>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</si>
  <si>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</si>
  <si>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</si>
  <si>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</si>
  <si>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</si>
  <si>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</si>
  <si>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</si>
  <si>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</si>
  <si>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</si>
  <si>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</si>
  <si>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</si>
  <si>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</si>
  <si>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</si>
  <si>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</si>
  <si>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</si>
  <si>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</si>
  <si>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</si>
  <si>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</si>
  <si>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</si>
  <si>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</si>
  <si>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</si>
  <si>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</si>
  <si>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</si>
  <si>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</si>
  <si>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</si>
  <si>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</si>
  <si>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</si>
  <si>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</si>
  <si>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</si>
  <si>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</si>
  <si>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</si>
  <si>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</si>
  <si>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</si>
  <si>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</si>
  <si>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</si>
  <si>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</si>
  <si>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</si>
  <si>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</si>
  <si>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</si>
  <si>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</si>
  <si>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</si>
  <si>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</si>
  <si>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</si>
  <si>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</si>
  <si>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</si>
  <si>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</si>
  <si>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</si>
  <si>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</si>
  <si>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</si>
  <si>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</si>
  <si>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</si>
  <si>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</si>
  <si>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</si>
  <si>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</si>
  <si>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</si>
  <si>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</si>
  <si>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</si>
  <si>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</si>
  <si>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</si>
  <si>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</si>
  <si>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</si>
  <si>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</si>
  <si>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</si>
  <si>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</si>
  <si>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</si>
  <si>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</si>
  <si>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</si>
  <si>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</si>
  <si>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</si>
  <si>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</si>
  <si>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</si>
  <si>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</si>
  <si>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</si>
  <si>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</si>
  <si>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</si>
  <si>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</si>
  <si>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</si>
  <si>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</si>
  <si>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</si>
  <si>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</si>
  <si>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</si>
  <si>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</si>
  <si>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</si>
  <si>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</si>
  <si>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</si>
  <si>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</si>
  <si>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</si>
  <si>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</si>
  <si>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</si>
  <si>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</si>
  <si>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</si>
  <si>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</si>
  <si>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</si>
  <si>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</si>
  <si>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</si>
  <si>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</si>
  <si>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</si>
  <si>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</si>
  <si>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</si>
  <si>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</si>
  <si>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</si>
  <si>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</si>
  <si>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</si>
  <si>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</si>
  <si>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</si>
  <si>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</si>
  <si>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</si>
  <si>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</si>
  <si>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</si>
  <si>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</si>
  <si>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</si>
  <si>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</si>
  <si>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</si>
  <si>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</si>
  <si>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</si>
  <si>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</si>
  <si>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</si>
  <si>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</si>
  <si>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</si>
  <si>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</si>
  <si>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</si>
  <si>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</si>
  <si>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</si>
  <si>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</si>
  <si>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</si>
  <si>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</si>
  <si>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</si>
  <si>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</si>
  <si>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</si>
  <si>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</si>
  <si>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</si>
  <si>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</si>
  <si>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</si>
  <si>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</si>
  <si>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</si>
  <si>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</si>
  <si>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</si>
  <si>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</si>
  <si>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</si>
  <si>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</si>
  <si>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</si>
  <si>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</si>
  <si>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</si>
  <si>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</si>
  <si>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</si>
  <si>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</si>
  <si>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</si>
  <si>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</si>
  <si>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</si>
  <si>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</si>
  <si>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</si>
  <si>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</si>
  <si>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</si>
  <si>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</si>
  <si>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</si>
  <si>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</si>
  <si>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</si>
  <si>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</si>
  <si>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</si>
  <si>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</si>
  <si>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</si>
  <si>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</si>
  <si>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</si>
  <si>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</si>
  <si>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</si>
  <si>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</si>
  <si>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</si>
  <si>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</si>
  <si>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</si>
  <si>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</si>
  <si>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</si>
  <si>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</si>
  <si>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</si>
  <si>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</si>
  <si>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</si>
  <si>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</si>
  <si>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</si>
  <si>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</si>
  <si>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</si>
  <si>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</si>
  <si>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</si>
  <si>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</si>
  <si>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</si>
  <si>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</si>
  <si>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</si>
  <si>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</si>
  <si>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</si>
  <si>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</si>
  <si>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</si>
  <si>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</si>
  <si>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</si>
  <si>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</si>
  <si>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</si>
  <si>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</si>
  <si>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</si>
  <si>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</si>
  <si>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</si>
  <si>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</si>
  <si>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</si>
  <si>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</si>
  <si>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</si>
  <si>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</si>
  <si>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</si>
  <si>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</si>
  <si>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</si>
  <si>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</si>
  <si>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</si>
  <si>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</si>
  <si>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</si>
  <si>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</si>
  <si>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</si>
  <si>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</si>
  <si>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</si>
  <si>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</si>
  <si>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</si>
  <si>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</si>
  <si>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</si>
  <si>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</si>
  <si>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</si>
  <si>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</si>
  <si>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</si>
  <si>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</si>
  <si>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</si>
  <si>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</si>
  <si>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</si>
  <si>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</si>
  <si>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</si>
  <si>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</si>
  <si>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</si>
  <si>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</si>
  <si>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</si>
  <si>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</si>
  <si>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</si>
  <si>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</si>
  <si>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</si>
  <si>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</si>
  <si>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</si>
  <si>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</si>
  <si>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</si>
  <si>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</si>
  <si>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</si>
  <si>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</si>
  <si>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</si>
  <si>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</si>
  <si>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</si>
  <si>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</si>
  <si>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</si>
  <si>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</si>
  <si>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</si>
  <si>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</si>
  <si>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</si>
  <si>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</si>
  <si>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</si>
  <si>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</si>
  <si>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</si>
  <si>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</si>
  <si>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</si>
  <si>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</si>
  <si>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</si>
  <si>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</si>
  <si>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</si>
  <si>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</si>
  <si>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</si>
  <si>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</si>
  <si>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</si>
  <si>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</si>
  <si>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</si>
  <si>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</si>
  <si>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</si>
  <si>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</si>
  <si>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</si>
  <si>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</si>
  <si>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</si>
  <si>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</si>
  <si>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</si>
  <si>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</si>
  <si>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</si>
  <si>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</si>
  <si>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</si>
  <si>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</si>
  <si>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</si>
  <si>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</si>
  <si>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</si>
  <si>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</si>
  <si>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</si>
  <si>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</si>
  <si>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</si>
  <si>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</si>
  <si>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</si>
  <si>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</si>
  <si>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</si>
  <si>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</si>
  <si>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</si>
  <si>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</si>
  <si>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</si>
  <si>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</si>
  <si>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</si>
  <si>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</si>
  <si>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</si>
  <si>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</si>
  <si>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</si>
  <si>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</si>
  <si>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</si>
  <si>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</si>
  <si>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</si>
  <si>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</si>
  <si>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</si>
  <si>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</si>
  <si>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</si>
  <si>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</si>
  <si>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</si>
  <si>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</si>
  <si>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</si>
  <si>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</si>
  <si>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</si>
  <si>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</si>
  <si>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</si>
  <si>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</si>
  <si>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</si>
  <si>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</si>
  <si>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</si>
  <si>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</si>
  <si>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</si>
  <si>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</si>
  <si>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</si>
  <si>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</si>
  <si>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</si>
  <si>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</si>
  <si>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</si>
  <si>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</si>
  <si>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</si>
  <si>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</si>
  <si>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</si>
  <si>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</si>
  <si>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</si>
  <si>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</si>
  <si>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</si>
  <si>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</si>
  <si>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</si>
  <si>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</si>
  <si>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</si>
  <si>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</si>
  <si>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</si>
  <si>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</si>
  <si>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</si>
  <si>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</si>
  <si>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</si>
  <si>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</si>
  <si>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</si>
  <si>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</si>
  <si>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</si>
  <si>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</si>
  <si>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</si>
  <si>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</si>
  <si>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</si>
  <si>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</si>
  <si>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</si>
  <si>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</si>
  <si>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</si>
  <si>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</si>
  <si>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</si>
  <si>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</si>
  <si>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</si>
  <si>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</si>
  <si>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</si>
  <si>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</si>
  <si>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</si>
  <si>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</si>
  <si>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</si>
  <si>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</si>
  <si>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</si>
  <si>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</si>
  <si>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</si>
  <si>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</si>
  <si>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</si>
  <si>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</si>
  <si>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</si>
  <si>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</si>
  <si>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</si>
  <si>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</si>
  <si>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</si>
  <si>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</si>
  <si>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</si>
  <si>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</si>
  <si>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</si>
  <si>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</si>
  <si>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</si>
  <si>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</si>
  <si>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</si>
  <si>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</si>
  <si>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</si>
  <si>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</si>
  <si>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</si>
  <si>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</si>
  <si>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</si>
  <si>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</si>
  <si>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</si>
  <si>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</si>
  <si>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</si>
  <si>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</si>
  <si>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</si>
  <si>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</si>
  <si>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</si>
  <si>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</si>
  <si>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</si>
  <si>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</si>
  <si>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</si>
  <si>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</si>
  <si>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</si>
  <si>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</si>
  <si>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</si>
  <si>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</si>
  <si>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</si>
  <si>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</si>
  <si>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</si>
  <si>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</si>
  <si>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</si>
  <si>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</si>
  <si>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</si>
  <si>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</si>
  <si>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</si>
  <si>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</si>
  <si>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</si>
  <si>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</si>
  <si>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</si>
  <si>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</si>
  <si>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</si>
  <si>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</si>
  <si>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</si>
  <si>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</si>
  <si>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</si>
  <si>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</si>
  <si>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</si>
  <si>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</si>
  <si>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</si>
  <si>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</si>
  <si>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</si>
  <si>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</si>
  <si>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</si>
  <si>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</si>
  <si>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</si>
  <si>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</si>
  <si>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</si>
  <si>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</si>
  <si>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</si>
  <si>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</si>
  <si>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</si>
  <si>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</si>
  <si>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</si>
  <si>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</si>
  <si>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</si>
  <si>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</si>
  <si>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</si>
  <si>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</si>
  <si>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</si>
  <si>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</si>
  <si>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</si>
  <si>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</si>
  <si>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</si>
  <si>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</si>
  <si>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</si>
  <si>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</si>
  <si>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</si>
  <si>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</si>
  <si>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</si>
  <si>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</si>
  <si>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</si>
  <si>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</si>
  <si>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</si>
  <si>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</si>
  <si>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</si>
  <si>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</si>
  <si>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</si>
  <si>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</si>
  <si>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</si>
  <si>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</si>
  <si>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</si>
  <si>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</si>
  <si>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</si>
  <si>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</si>
  <si>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</si>
  <si>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</si>
  <si>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</si>
  <si>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</si>
  <si>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</si>
  <si>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</si>
  <si>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</si>
  <si>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</si>
  <si>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</si>
  <si>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</si>
  <si>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</si>
  <si>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</si>
  <si>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</si>
  <si>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</si>
  <si>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</si>
  <si>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</si>
  <si>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</si>
  <si>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</si>
  <si>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</si>
  <si>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</si>
  <si>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</si>
  <si>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</si>
  <si>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</si>
  <si>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</si>
  <si>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</si>
  <si>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</si>
  <si>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</si>
  <si>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</si>
  <si>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</si>
  <si>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</si>
  <si>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</si>
  <si>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</si>
  <si>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</si>
  <si>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</si>
  <si>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</si>
  <si>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</si>
  <si>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</si>
  <si>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</si>
  <si>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</si>
  <si>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</si>
  <si>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</si>
  <si>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</si>
  <si>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</si>
  <si>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</si>
  <si>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</si>
  <si>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</si>
  <si>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</si>
  <si>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</si>
  <si>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</si>
  <si>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</si>
  <si>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</si>
  <si>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</si>
  <si>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</si>
  <si>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</si>
  <si>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</si>
  <si>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</si>
  <si>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</si>
  <si>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</si>
  <si>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</si>
  <si>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</si>
  <si>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</si>
  <si>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</si>
  <si>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</si>
  <si>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</si>
  <si>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</si>
  <si>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</si>
  <si>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</si>
  <si>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</si>
  <si>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</si>
  <si>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</si>
  <si>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</si>
  <si>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</si>
  <si>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</si>
  <si>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</si>
  <si>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</si>
  <si>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</si>
  <si>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</si>
  <si>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</si>
  <si>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</si>
  <si>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</si>
  <si>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</si>
  <si>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</si>
  <si>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</si>
  <si>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</si>
  <si>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</si>
  <si>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</si>
  <si>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</si>
  <si>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</si>
  <si>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</si>
  <si>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</si>
  <si>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</si>
  <si>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</si>
  <si>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</si>
  <si>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</si>
  <si>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</si>
  <si>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</si>
  <si>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</si>
  <si>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</si>
  <si>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</si>
  <si>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</si>
  <si>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</si>
  <si>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</si>
  <si>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</si>
  <si>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</si>
  <si>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</si>
  <si>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</si>
  <si>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</si>
  <si>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</si>
  <si>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</si>
  <si>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</si>
  <si>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</si>
  <si>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</si>
  <si>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</si>
  <si>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</si>
  <si>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</si>
  <si>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</si>
  <si>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</si>
  <si>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</si>
  <si>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</si>
  <si>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</si>
  <si>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</si>
  <si>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</si>
  <si>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</si>
  <si>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</si>
  <si>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</si>
  <si>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</si>
  <si>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</si>
  <si>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</si>
  <si>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</si>
  <si>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</si>
  <si>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</si>
  <si>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</si>
  <si>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</si>
  <si>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</si>
  <si>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</si>
  <si>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</si>
  <si>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</si>
  <si>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</si>
  <si>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</si>
  <si>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</si>
  <si>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</si>
  <si>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</si>
  <si>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</si>
  <si>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</si>
  <si>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</si>
  <si>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</si>
  <si>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</si>
  <si>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</si>
  <si>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</si>
  <si>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</si>
  <si>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</si>
  <si>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</si>
  <si>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</si>
  <si>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</si>
  <si>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</si>
  <si>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</si>
  <si>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</si>
  <si>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</si>
  <si>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</si>
  <si>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</si>
  <si>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</si>
  <si>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</si>
  <si>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</si>
  <si>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</si>
  <si>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</si>
  <si>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</si>
  <si>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</si>
  <si>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</si>
  <si>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</si>
  <si>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</si>
  <si>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</si>
  <si>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</si>
  <si>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</si>
  <si>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</si>
  <si>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</si>
  <si>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</si>
  <si>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</si>
  <si>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</si>
  <si>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</si>
  <si>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</si>
  <si>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</si>
  <si>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</si>
  <si>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</si>
  <si>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</si>
  <si>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</si>
  <si>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</si>
  <si>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</si>
  <si>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</si>
  <si>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</si>
  <si>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</si>
  <si>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</si>
  <si>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</si>
  <si>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</si>
  <si>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</si>
  <si>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</si>
  <si>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</si>
  <si>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</si>
  <si>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</si>
  <si>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</si>
  <si>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</si>
  <si>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</si>
  <si>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</si>
  <si>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</si>
  <si>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</si>
  <si>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</si>
  <si>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</si>
  <si>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</si>
  <si>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</si>
  <si>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</si>
  <si>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</si>
  <si>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</si>
  <si>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</si>
  <si>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</si>
  <si>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</si>
  <si>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</si>
  <si>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</si>
  <si>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</si>
  <si>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</si>
  <si>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</si>
  <si>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</si>
  <si>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</si>
  <si>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</si>
  <si>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</si>
  <si>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</si>
  <si>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</si>
  <si>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</si>
  <si>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</si>
  <si>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</si>
  <si>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</si>
  <si>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</si>
  <si>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</si>
  <si>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</si>
  <si>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</si>
  <si>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</si>
  <si>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</si>
  <si>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</si>
  <si>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</si>
  <si>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</si>
  <si>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</si>
  <si>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</si>
  <si>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</si>
  <si>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</si>
  <si>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</si>
  <si>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</si>
  <si>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</si>
  <si>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</si>
  <si>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</si>
  <si>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</si>
  <si>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</si>
  <si>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</si>
  <si>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</si>
  <si>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</si>
  <si>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</si>
  <si>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</si>
  <si>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</si>
  <si>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</si>
  <si>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</si>
  <si>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</si>
  <si>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</si>
  <si>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</si>
  <si>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</si>
  <si>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</si>
  <si>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</si>
  <si>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</si>
  <si>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</si>
  <si>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</si>
  <si>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</si>
  <si>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</si>
  <si>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</si>
  <si>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</si>
  <si>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</si>
  <si>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</si>
  <si>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</si>
  <si>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</si>
  <si>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</si>
  <si>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</si>
  <si>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</si>
  <si>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</si>
  <si>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</si>
  <si>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</si>
  <si>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</si>
  <si>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</si>
  <si>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</si>
  <si>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</si>
  <si>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</si>
  <si>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</si>
  <si>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</si>
  <si>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</si>
  <si>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</si>
  <si>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</si>
  <si>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</si>
  <si>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</si>
  <si>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</si>
  <si>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</si>
  <si>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</si>
  <si>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</si>
  <si>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</si>
  <si>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</si>
  <si>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</si>
  <si>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</si>
  <si>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</si>
  <si>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</si>
  <si>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</si>
  <si>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</si>
  <si>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</si>
  <si>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</si>
  <si>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</si>
  <si>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</si>
  <si>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</si>
  <si>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</si>
  <si>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</si>
  <si>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</si>
  <si>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</si>
  <si>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</si>
  <si>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</si>
  <si>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</si>
  <si>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</si>
  <si>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</si>
  <si>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</si>
  <si>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</si>
  <si>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</si>
  <si>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</si>
  <si>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</si>
  <si>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</si>
  <si>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</si>
  <si>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</si>
  <si>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</si>
  <si>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</si>
  <si>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</si>
  <si>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</si>
  <si>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</si>
  <si>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</si>
  <si>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</si>
  <si>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</si>
  <si>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</si>
  <si>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</si>
  <si>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</si>
  <si>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</si>
  <si>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</si>
  <si>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</si>
  <si>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</si>
  <si>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</si>
  <si>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</si>
  <si>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</si>
  <si>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</si>
  <si>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</si>
  <si>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</si>
  <si>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</si>
  <si>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</si>
  <si>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</si>
  <si>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</si>
  <si>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</si>
  <si>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</si>
  <si>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</si>
  <si>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</si>
  <si>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</si>
  <si>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</si>
  <si>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</si>
  <si>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</si>
  <si>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</si>
  <si>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</si>
  <si>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</si>
  <si>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</si>
  <si>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</si>
  <si>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</si>
  <si>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</si>
  <si>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</si>
  <si>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</si>
  <si>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</si>
  <si>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</si>
  <si>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</si>
  <si>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</si>
  <si>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</si>
  <si>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</si>
  <si>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</si>
  <si>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</si>
  <si>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</si>
  <si>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</si>
  <si>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</si>
  <si>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</si>
  <si>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</si>
  <si>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</si>
  <si>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</si>
  <si>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</si>
  <si>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</si>
  <si>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</si>
  <si>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</si>
  <si>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</si>
  <si>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</si>
  <si>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</si>
  <si>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</si>
  <si>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</si>
  <si>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</si>
  <si>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</si>
  <si>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</si>
  <si>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</si>
  <si>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</si>
  <si>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</si>
  <si>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</si>
  <si>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</si>
  <si>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</si>
  <si>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</si>
  <si>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</si>
  <si>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</si>
  <si>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</si>
  <si>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</si>
  <si>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</si>
  <si>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</si>
  <si>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</si>
  <si>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</si>
  <si>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</si>
  <si>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</si>
  <si>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</si>
  <si>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</si>
  <si>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</si>
  <si>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</si>
  <si>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</si>
  <si>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</si>
  <si>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</si>
  <si>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</si>
  <si>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</si>
  <si>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</si>
  <si>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</si>
  <si>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</si>
  <si>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</si>
  <si>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</si>
  <si>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</si>
  <si>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</si>
  <si>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</si>
  <si>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</si>
  <si>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</si>
  <si>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</si>
  <si>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</si>
  <si>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</si>
  <si>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</si>
  <si>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</si>
  <si>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</si>
  <si>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</si>
  <si>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</si>
  <si>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</si>
  <si>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</si>
  <si>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</si>
  <si>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</si>
  <si>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</si>
  <si>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</si>
  <si>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</si>
  <si>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</si>
  <si>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</si>
  <si>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</si>
  <si>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</si>
  <si>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</si>
  <si>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</si>
  <si>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</si>
  <si>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</si>
  <si>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</si>
  <si>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</si>
  <si>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</si>
  <si>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</si>
  <si>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</si>
  <si>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</si>
  <si>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</si>
  <si>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</si>
  <si>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</si>
  <si>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</si>
  <si>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</si>
  <si>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</si>
  <si>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</si>
  <si>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</si>
  <si>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</si>
  <si>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</si>
  <si>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</si>
  <si>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</si>
  <si>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</si>
  <si>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</si>
  <si>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</si>
  <si>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</si>
  <si>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</si>
  <si>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</si>
  <si>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</si>
  <si>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</si>
  <si>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</si>
  <si>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</si>
  <si>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</si>
  <si>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</si>
  <si>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</si>
  <si>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</si>
  <si>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</si>
  <si>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</si>
  <si>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</si>
  <si>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</si>
  <si>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</si>
  <si>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</si>
  <si>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</si>
  <si>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</si>
  <si>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</si>
  <si>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</si>
  <si>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</si>
  <si>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</si>
  <si>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</si>
  <si>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</si>
  <si>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</si>
  <si>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</si>
  <si>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</si>
  <si>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</si>
  <si>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</si>
  <si>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</si>
  <si>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</si>
  <si>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</si>
  <si>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</si>
  <si>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</si>
  <si>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</si>
  <si>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</si>
  <si>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</si>
  <si>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</si>
  <si>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</si>
  <si>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</si>
  <si>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</si>
  <si>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</si>
  <si>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</si>
  <si>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</si>
  <si>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</si>
  <si>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</si>
  <si>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</si>
  <si>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</si>
  <si>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</si>
  <si>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</si>
  <si>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</si>
  <si>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</si>
  <si>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</si>
  <si>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</si>
  <si>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</si>
  <si>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</si>
  <si>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</si>
  <si>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</si>
  <si>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</si>
  <si>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</si>
  <si>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</si>
  <si>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</si>
  <si>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</si>
  <si>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</si>
  <si>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</si>
  <si>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</si>
  <si>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</si>
  <si>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</si>
  <si>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</si>
  <si>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</si>
  <si>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</si>
  <si>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</si>
  <si>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</si>
  <si>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</si>
  <si>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</si>
  <si>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</si>
  <si>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</si>
  <si>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</si>
  <si>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</si>
  <si>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</si>
  <si>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</si>
  <si>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</si>
  <si>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</si>
  <si>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</si>
  <si>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</si>
  <si>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</si>
  <si>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</si>
  <si>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</si>
  <si>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</si>
  <si>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</si>
  <si>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</si>
  <si>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</si>
  <si>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</si>
  <si>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</si>
  <si>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</si>
  <si>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</si>
  <si>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</si>
  <si>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</si>
  <si>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</si>
  <si>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</si>
  <si>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</si>
  <si>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</si>
  <si>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</si>
  <si>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</si>
  <si>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</si>
  <si>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</si>
  <si>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</si>
  <si>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</si>
  <si>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</si>
  <si>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</si>
  <si>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</si>
  <si>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</si>
  <si>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</si>
  <si>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</si>
  <si>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</si>
  <si>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</si>
  <si>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</si>
  <si>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</si>
  <si>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</si>
  <si>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</si>
  <si>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</si>
  <si>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</si>
  <si>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</si>
  <si>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</si>
  <si>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</si>
  <si>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</si>
  <si>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</si>
  <si>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</si>
  <si>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</si>
  <si>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</si>
  <si>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</si>
  <si>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</si>
  <si>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</si>
  <si>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</si>
  <si>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</si>
  <si>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</si>
  <si>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</si>
  <si>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</si>
  <si>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</si>
  <si>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</si>
  <si>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</si>
  <si>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</si>
  <si>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</si>
  <si>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</si>
  <si>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</si>
  <si>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</si>
  <si>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</si>
  <si>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</si>
  <si>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</si>
  <si>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</si>
  <si>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</si>
  <si>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</si>
  <si>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</si>
  <si>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</si>
  <si>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</si>
  <si>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</si>
  <si>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</si>
  <si>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</si>
  <si>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</si>
  <si>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</si>
  <si>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</si>
  <si>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</si>
  <si>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</si>
  <si>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</si>
  <si>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</si>
  <si>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</si>
  <si>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</si>
  <si>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</si>
  <si>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</si>
  <si>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</si>
  <si>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</si>
  <si>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</si>
  <si>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</si>
  <si>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</si>
  <si>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</si>
  <si>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</si>
  <si>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</si>
  <si>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</si>
  <si>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</si>
  <si>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</si>
  <si>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</si>
  <si>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</si>
  <si>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</si>
  <si>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</si>
  <si>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</si>
  <si>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</si>
  <si>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</si>
  <si>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</si>
  <si>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</si>
  <si>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</si>
  <si>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</si>
  <si>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</si>
  <si>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</si>
  <si>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</si>
  <si>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</si>
  <si>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</si>
  <si>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</si>
  <si>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</si>
  <si>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</si>
  <si>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</si>
  <si>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</si>
  <si>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</si>
  <si>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</si>
  <si>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</si>
  <si>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</si>
  <si>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</si>
  <si>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</si>
  <si>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</si>
  <si>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</si>
  <si>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</si>
  <si>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</si>
  <si>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</si>
  <si>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</si>
  <si>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</si>
  <si>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</si>
  <si>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</si>
  <si>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</si>
  <si>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</si>
  <si>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</si>
  <si>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</si>
  <si>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</si>
  <si>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</si>
  <si>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</si>
  <si>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</si>
  <si>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</si>
  <si>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</si>
  <si>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</si>
  <si>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</si>
  <si>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</si>
  <si>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</si>
  <si>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</si>
  <si>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</si>
  <si>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</si>
  <si>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</si>
  <si>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</si>
  <si>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</si>
  <si>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</si>
  <si>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</si>
  <si>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</si>
  <si>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</si>
  <si>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</si>
  <si>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</si>
  <si>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</si>
  <si>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</si>
  <si>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</si>
  <si>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</si>
  <si>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</si>
  <si>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</si>
  <si>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</si>
  <si>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</si>
  <si>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</si>
  <si>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</si>
  <si>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</si>
  <si>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</si>
  <si>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</si>
  <si>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</si>
  <si>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</si>
  <si>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</si>
  <si>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</si>
  <si>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</si>
  <si>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</si>
  <si>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</si>
  <si>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</si>
  <si>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</si>
  <si>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</si>
  <si>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</si>
  <si>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</si>
  <si>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</si>
  <si>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</si>
  <si>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</si>
  <si>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</si>
  <si>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</si>
  <si>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</si>
  <si>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</si>
  <si>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</si>
  <si>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</si>
  <si>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</si>
  <si>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</si>
  <si>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</si>
  <si>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</si>
  <si>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</si>
  <si>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</si>
  <si>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</si>
  <si>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</si>
  <si>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</si>
  <si>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</si>
  <si>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</si>
  <si>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</si>
  <si>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</si>
  <si>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</si>
  <si>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</si>
  <si>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</si>
  <si>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</si>
  <si>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</si>
  <si>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</si>
  <si>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</si>
  <si>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</si>
  <si>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</si>
  <si>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</si>
  <si>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</si>
  <si>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</si>
  <si>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</si>
  <si>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</si>
  <si>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</si>
  <si>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</si>
  <si>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</si>
  <si>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</si>
  <si>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</si>
  <si>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</si>
  <si>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</si>
  <si>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</si>
  <si>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</si>
  <si>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</si>
  <si>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</si>
  <si>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</si>
  <si>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</si>
  <si>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</si>
  <si>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</si>
  <si>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</si>
  <si>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</si>
  <si>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</si>
  <si>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</si>
  <si>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</si>
  <si>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</si>
  <si>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</si>
  <si>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</si>
  <si>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</si>
  <si>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</si>
  <si>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</si>
  <si>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</si>
  <si>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</si>
  <si>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</si>
  <si>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</si>
  <si>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</si>
  <si>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</si>
  <si>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</si>
  <si>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</si>
  <si>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</si>
  <si>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</si>
  <si>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</si>
  <si>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</si>
  <si>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</si>
  <si>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</si>
  <si>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</si>
  <si>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</si>
  <si>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</si>
  <si>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</si>
  <si>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</si>
  <si>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</si>
  <si>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</si>
  <si>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</si>
  <si>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</si>
  <si>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</si>
  <si>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</si>
  <si>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</si>
  <si>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</si>
  <si>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</si>
  <si>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</si>
  <si>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</si>
  <si>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</si>
  <si>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</si>
  <si>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</si>
  <si>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</si>
  <si>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</si>
  <si>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</si>
  <si>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</si>
  <si>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</si>
  <si>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</si>
  <si>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</si>
  <si>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</si>
  <si>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</si>
  <si>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</si>
  <si>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</si>
  <si>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</si>
  <si>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</si>
  <si>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</si>
  <si>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</si>
  <si>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</si>
  <si>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</si>
  <si>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</si>
  <si>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</si>
  <si>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</si>
  <si>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</si>
  <si>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</si>
  <si>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</si>
  <si>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</si>
  <si>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</si>
  <si>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</si>
  <si>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</si>
  <si>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</si>
  <si>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</si>
  <si>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</si>
  <si>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</si>
  <si>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</si>
  <si>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</si>
  <si>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</si>
  <si>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</si>
  <si>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</si>
  <si>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</si>
  <si>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</si>
  <si>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</si>
  <si>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</si>
  <si>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</si>
  <si>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</si>
  <si>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</si>
  <si>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</si>
  <si>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</si>
  <si>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</si>
  <si>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</si>
  <si>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</si>
  <si>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</si>
  <si>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</si>
  <si>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</si>
  <si>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</si>
  <si>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</si>
  <si>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</si>
  <si>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</si>
  <si>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</si>
  <si>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</si>
  <si>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</si>
  <si>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</si>
  <si>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</si>
  <si>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</si>
  <si>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</si>
  <si>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</si>
  <si>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</si>
  <si>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</si>
  <si>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</si>
  <si>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</si>
  <si>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</si>
  <si>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</si>
  <si>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</si>
  <si>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</si>
  <si>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</si>
  <si>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</si>
  <si>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</si>
  <si>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</si>
  <si>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</si>
  <si>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</si>
  <si>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</si>
  <si>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</si>
  <si>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</si>
  <si>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</si>
  <si>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</si>
  <si>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</si>
  <si>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</si>
  <si>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</si>
  <si>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</si>
  <si>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</si>
  <si>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</si>
  <si>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</si>
  <si>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</si>
  <si>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</si>
  <si>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</si>
  <si>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</si>
  <si>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</si>
  <si>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</si>
  <si>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</si>
  <si>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</si>
  <si>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</si>
  <si>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</si>
  <si>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</si>
  <si>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</si>
  <si>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</si>
  <si>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</si>
  <si>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</si>
  <si>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</si>
  <si>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</si>
  <si>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</si>
  <si>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</si>
  <si>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</si>
  <si>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</si>
  <si>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</si>
  <si>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</si>
  <si>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</si>
  <si>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</si>
  <si>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</si>
  <si>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</si>
  <si>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</si>
  <si>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</si>
  <si>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</si>
  <si>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</si>
  <si>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</si>
  <si>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</si>
  <si>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</si>
  <si>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</si>
  <si>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</si>
  <si>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</si>
  <si>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</si>
  <si>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</si>
  <si>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</si>
  <si>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</si>
  <si>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</si>
  <si>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</si>
  <si>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</si>
  <si>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</si>
  <si>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</si>
  <si>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</si>
  <si>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</si>
  <si>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</si>
  <si>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</si>
  <si>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</si>
  <si>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</si>
  <si>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</si>
  <si>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</si>
  <si>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</si>
  <si>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</si>
  <si>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</si>
  <si>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</si>
  <si>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</si>
  <si>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</si>
  <si>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</si>
  <si>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</si>
  <si>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</si>
  <si>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</si>
  <si>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</si>
  <si>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</si>
  <si>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</si>
  <si>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</si>
  <si>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</si>
  <si>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</si>
  <si>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</si>
  <si>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</si>
  <si>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</si>
  <si>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</si>
  <si>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</si>
  <si>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</si>
  <si>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</si>
  <si>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</si>
  <si>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</si>
  <si>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</si>
  <si>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</si>
  <si>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</si>
  <si>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</si>
  <si>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</si>
  <si>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</si>
  <si>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</si>
  <si>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</si>
  <si>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</si>
  <si>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</si>
  <si>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</si>
  <si>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</si>
  <si>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</si>
  <si>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</si>
  <si>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</si>
  <si>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</si>
  <si>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</si>
  <si>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</si>
  <si>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</si>
  <si>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</si>
  <si>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</si>
  <si>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</si>
  <si>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</si>
  <si>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</si>
  <si>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</si>
  <si>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</si>
  <si>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</si>
  <si>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</si>
  <si>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</si>
  <si>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</si>
  <si>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</si>
  <si>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</si>
  <si>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</si>
  <si>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</si>
  <si>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</si>
  <si>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</si>
  <si>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</si>
  <si>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</si>
  <si>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</si>
  <si>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</si>
  <si>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</si>
  <si>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</si>
  <si>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</si>
  <si>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</si>
  <si>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</si>
  <si>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</si>
  <si>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</si>
  <si>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</si>
  <si>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</si>
  <si>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</si>
  <si>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</si>
  <si>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</si>
  <si>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</si>
  <si>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</si>
  <si>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</si>
  <si>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</si>
  <si>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</si>
  <si>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</si>
  <si>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</si>
  <si>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</si>
  <si>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</si>
  <si>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</si>
  <si>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</si>
  <si>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</si>
  <si>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</si>
  <si>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</si>
  <si>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</si>
  <si>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</si>
  <si>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</si>
  <si>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</si>
  <si>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</si>
  <si>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</si>
  <si>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</si>
  <si>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</si>
  <si>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</si>
  <si>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</si>
  <si>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</si>
  <si>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</si>
  <si>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</si>
  <si>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</si>
  <si>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</si>
  <si>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</si>
  <si>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</si>
  <si>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</si>
  <si>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</si>
  <si>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</si>
  <si>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</si>
  <si>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</si>
  <si>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</si>
  <si>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</si>
  <si>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</si>
  <si>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</si>
  <si>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</si>
  <si>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</si>
  <si>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</si>
  <si>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</si>
  <si>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</si>
  <si>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</si>
  <si>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</si>
  <si>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</si>
  <si>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</si>
  <si>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</si>
  <si>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</si>
  <si>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</si>
  <si>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</si>
  <si>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</si>
  <si>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</si>
  <si>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</si>
  <si>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</si>
  <si>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</si>
  <si>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</si>
  <si>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</si>
  <si>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</si>
  <si>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</si>
  <si>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</si>
  <si>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</si>
  <si>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</si>
  <si>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</si>
  <si>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</si>
  <si>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</si>
  <si>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</si>
  <si>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</si>
  <si>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</si>
  <si>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</si>
  <si>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</si>
  <si>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</si>
  <si>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</si>
  <si>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</si>
  <si>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</si>
  <si>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</si>
  <si>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</si>
  <si>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</si>
  <si>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</si>
  <si>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</si>
  <si>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</si>
  <si>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</si>
  <si>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</si>
  <si>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</si>
  <si>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</si>
  <si>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</si>
  <si>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</si>
  <si>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</si>
  <si>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</si>
  <si>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</si>
  <si>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</si>
  <si>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</si>
  <si>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</si>
  <si>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</si>
  <si>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</si>
  <si>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</si>
  <si>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</si>
  <si>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</si>
  <si>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</si>
  <si>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</si>
  <si>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</si>
  <si>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</si>
  <si>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</si>
  <si>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</si>
  <si>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</si>
  <si>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</si>
  <si>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</si>
  <si>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</si>
  <si>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</si>
  <si>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</si>
  <si>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</si>
  <si>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</si>
  <si>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</si>
  <si>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</si>
  <si>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</si>
  <si>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</si>
  <si>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</si>
  <si>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</si>
  <si>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</si>
  <si>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</si>
  <si>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</si>
  <si>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</si>
  <si>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</si>
  <si>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</si>
  <si>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</si>
  <si>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</si>
  <si>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</si>
  <si>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</si>
  <si>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</si>
  <si>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</si>
  <si>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</si>
  <si>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</si>
  <si>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</si>
  <si>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</si>
  <si>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</si>
  <si>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</si>
  <si>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</si>
  <si>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</si>
  <si>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</si>
  <si>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</si>
  <si>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</si>
  <si>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</si>
  <si>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</si>
  <si>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</si>
  <si>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</si>
  <si>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</si>
  <si>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</si>
  <si>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</si>
  <si>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</si>
  <si>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</si>
  <si>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</si>
  <si>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</si>
  <si>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</si>
  <si>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</si>
  <si>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</si>
  <si>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</si>
  <si>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</si>
  <si>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</si>
  <si>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</si>
  <si>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</si>
  <si>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</si>
  <si>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</si>
  <si>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</si>
  <si>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</si>
  <si>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</si>
  <si>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</si>
  <si>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</si>
  <si>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</si>
  <si>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</si>
  <si>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</si>
  <si>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</si>
  <si>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</si>
  <si>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</si>
  <si>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</si>
  <si>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</si>
  <si>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</si>
  <si>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</si>
  <si>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</si>
  <si>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</si>
  <si>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</si>
  <si>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</si>
  <si>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</si>
  <si>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</si>
  <si>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</si>
  <si>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</si>
  <si>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</si>
  <si>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</si>
  <si>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</si>
  <si>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</si>
  <si>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</si>
  <si>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</si>
  <si>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</si>
  <si>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</si>
  <si>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</si>
  <si>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</si>
  <si>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</si>
  <si>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</si>
  <si>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</si>
  <si>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</si>
  <si>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</si>
  <si>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</si>
  <si>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</si>
  <si>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</si>
  <si>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</si>
  <si>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</si>
  <si>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</si>
  <si>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</si>
  <si>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</si>
  <si>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</si>
  <si>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</si>
  <si>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</si>
  <si>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</si>
  <si>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</si>
  <si>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</si>
  <si>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</si>
  <si>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</si>
  <si>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</si>
  <si>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</si>
  <si>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</si>
  <si>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</si>
  <si>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</si>
  <si>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</si>
  <si>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</si>
  <si>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</si>
  <si>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</si>
  <si>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</si>
  <si>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</si>
  <si>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</si>
  <si>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</si>
  <si>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</si>
  <si>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</si>
  <si>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</si>
  <si>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</si>
  <si>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</si>
  <si>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</si>
  <si>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</si>
  <si>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</si>
  <si>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</si>
  <si>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</si>
  <si>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</si>
  <si>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</si>
  <si>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</si>
  <si>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</si>
  <si>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</si>
  <si>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</si>
  <si>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</si>
  <si>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</si>
  <si>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</si>
  <si>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</si>
  <si>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</si>
  <si>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</si>
  <si>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</si>
  <si>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</si>
  <si>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</si>
  <si>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</si>
  <si>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</si>
  <si>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</si>
  <si>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</si>
  <si>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</si>
  <si>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</si>
  <si>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</si>
  <si>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</si>
  <si>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</si>
  <si>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</si>
  <si>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</si>
  <si>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</si>
  <si>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</si>
  <si>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</si>
  <si>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</si>
  <si>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</si>
  <si>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</si>
  <si>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</si>
  <si>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</si>
  <si>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</si>
  <si>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</si>
  <si>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</si>
  <si>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</si>
  <si>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</si>
  <si>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</si>
  <si>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</si>
  <si>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</si>
  <si>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</si>
  <si>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</si>
  <si>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</si>
  <si>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</si>
  <si>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</si>
  <si>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</si>
  <si>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</si>
  <si>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</si>
  <si>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</si>
  <si>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</si>
  <si>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</si>
  <si>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</si>
  <si>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</si>
  <si>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</si>
  <si>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</si>
  <si>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</si>
  <si>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</si>
  <si>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</si>
  <si>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</si>
  <si>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</si>
  <si>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</si>
  <si>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</si>
  <si>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</si>
  <si>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</si>
  <si>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</si>
  <si>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</si>
  <si>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</si>
  <si>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</si>
  <si>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</si>
  <si>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</si>
  <si>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</si>
  <si>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</si>
  <si>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</si>
  <si>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</si>
  <si>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</si>
  <si>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</si>
  <si>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</si>
  <si>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</si>
  <si>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</si>
  <si>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</si>
  <si>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</si>
  <si>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</si>
  <si>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</si>
  <si>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</si>
  <si>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</si>
  <si>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</si>
  <si>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</si>
  <si>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</si>
  <si>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</si>
  <si>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</si>
  <si>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</si>
  <si>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</si>
  <si>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</si>
  <si>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</si>
  <si>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</si>
  <si>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</si>
  <si>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</si>
  <si>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</si>
  <si>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</si>
  <si>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</si>
  <si>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</si>
  <si>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</si>
  <si>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</si>
  <si>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</si>
  <si>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</si>
  <si>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</si>
  <si>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</si>
  <si>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</si>
  <si>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</si>
  <si>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</si>
  <si>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</si>
  <si>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</si>
  <si>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</si>
  <si>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</si>
  <si>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</si>
  <si>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</si>
  <si>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</si>
  <si>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</si>
  <si>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</si>
  <si>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</si>
  <si>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</si>
  <si>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</si>
  <si>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</si>
  <si>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</si>
  <si>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</si>
  <si>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</si>
  <si>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</si>
  <si>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</si>
  <si>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</si>
  <si>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</si>
  <si>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</si>
  <si>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</si>
  <si>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</si>
  <si>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</si>
  <si>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</si>
  <si>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</si>
  <si>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</si>
  <si>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</si>
  <si>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</si>
  <si>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</si>
  <si>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</si>
  <si>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</si>
  <si>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</si>
  <si>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</si>
  <si>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</si>
  <si>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</si>
  <si>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</si>
  <si>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</si>
  <si>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</si>
  <si>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</si>
  <si>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</si>
  <si>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</si>
  <si>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</si>
  <si>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</si>
  <si>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</si>
  <si>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</si>
  <si>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</si>
  <si>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</si>
  <si>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</si>
  <si>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</si>
  <si>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</si>
  <si>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</si>
  <si>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</si>
  <si>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</si>
  <si>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</si>
  <si>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</si>
  <si>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</si>
  <si>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</si>
  <si>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</si>
  <si>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</si>
  <si>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</si>
  <si>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</si>
  <si>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</si>
  <si>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</si>
  <si>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</si>
  <si>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</si>
  <si>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</si>
  <si>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</si>
  <si>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</si>
  <si>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</si>
  <si>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</si>
  <si>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</si>
  <si>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</si>
  <si>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</si>
  <si>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</si>
  <si>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</si>
  <si>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</si>
  <si>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</si>
  <si>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</si>
  <si>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</si>
  <si>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</si>
  <si>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</si>
  <si>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</si>
  <si>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</si>
  <si>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</si>
  <si>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</si>
  <si>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</si>
  <si>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</si>
  <si>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</si>
  <si>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</si>
  <si>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</si>
  <si>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</si>
  <si>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</si>
  <si>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</si>
  <si>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</si>
  <si>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</si>
  <si>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</si>
  <si>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</si>
  <si>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</si>
  <si>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</si>
  <si>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</si>
  <si>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</si>
  <si>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</si>
  <si>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</si>
  <si>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</si>
  <si>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</si>
  <si>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</si>
  <si>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</si>
  <si>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</si>
  <si>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</si>
  <si>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</si>
  <si>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</si>
  <si>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</si>
  <si>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</si>
  <si>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</si>
  <si>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</si>
  <si>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</si>
  <si>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</si>
  <si>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</si>
  <si>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</si>
  <si>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</si>
  <si>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</si>
  <si>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</si>
  <si>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</si>
  <si>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</si>
  <si>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</si>
  <si>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</si>
  <si>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</si>
  <si>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</si>
  <si>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</si>
  <si>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</si>
  <si>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</si>
  <si>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</si>
  <si>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</si>
  <si>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</si>
  <si>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</si>
  <si>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</si>
  <si>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</si>
  <si>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</si>
  <si>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</si>
  <si>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</si>
  <si>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</si>
  <si>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</si>
  <si>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</si>
  <si>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</si>
  <si>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</si>
  <si>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</si>
  <si>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</si>
  <si>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</si>
  <si>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</si>
  <si>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</si>
  <si>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</si>
  <si>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</si>
  <si>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</si>
  <si>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</si>
  <si>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</si>
  <si>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</si>
  <si>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</si>
  <si>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</si>
  <si>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</si>
  <si>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</si>
  <si>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</si>
  <si>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</si>
  <si>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</si>
  <si>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</si>
  <si>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</si>
  <si>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</si>
  <si>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</si>
  <si>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</si>
  <si>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</si>
  <si>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</si>
  <si>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</si>
  <si>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</si>
  <si>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</si>
  <si>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</si>
  <si>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</si>
  <si>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</si>
  <si>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</si>
  <si>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</si>
  <si>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</si>
  <si>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</si>
  <si>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</si>
  <si>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</si>
  <si>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</si>
  <si>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</si>
  <si>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</si>
  <si>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</si>
  <si>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</si>
  <si>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</si>
  <si>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</si>
  <si>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</si>
  <si>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</si>
  <si>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</si>
  <si>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</si>
  <si>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</si>
  <si>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</si>
  <si>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</si>
  <si>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</si>
  <si>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</si>
  <si>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</si>
  <si>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</si>
  <si>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</si>
  <si>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</si>
  <si>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</si>
  <si>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</si>
  <si>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</si>
  <si>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</si>
  <si>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</si>
  <si>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</si>
  <si>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</si>
  <si>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</si>
  <si>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</si>
  <si>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</si>
  <si>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</si>
  <si>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</si>
  <si>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</si>
  <si>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</si>
  <si>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</si>
  <si>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</si>
  <si>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</si>
  <si>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</si>
  <si>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</si>
  <si>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</si>
  <si>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</si>
  <si>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</si>
  <si>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</si>
  <si>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</si>
  <si>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</si>
  <si>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</si>
  <si>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</si>
  <si>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</si>
  <si>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</si>
  <si>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</si>
  <si>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</si>
  <si>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</si>
  <si>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</si>
  <si>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</si>
  <si>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</si>
  <si>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</si>
  <si>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</si>
  <si>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</si>
  <si>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</si>
  <si>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</si>
  <si>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</si>
  <si>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</si>
  <si>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</si>
  <si>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</si>
  <si>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</si>
  <si>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</si>
  <si>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</si>
  <si>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</si>
  <si>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</si>
  <si>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</si>
  <si>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</si>
  <si>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</si>
  <si>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</si>
  <si>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</si>
  <si>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</si>
  <si>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</si>
  <si>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</si>
  <si>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</si>
  <si>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</si>
  <si>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</si>
  <si>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</si>
  <si>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</si>
  <si>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</si>
  <si>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</si>
  <si>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</si>
  <si>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</si>
  <si>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</si>
  <si>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</si>
  <si>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</si>
  <si>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</si>
  <si>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</si>
  <si>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</si>
  <si>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</si>
  <si>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</si>
  <si>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</si>
  <si>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</si>
  <si>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</si>
  <si>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</si>
  <si>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</si>
  <si>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</si>
  <si>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</si>
  <si>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</si>
  <si>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</si>
  <si>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</si>
  <si>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</si>
  <si>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</si>
  <si>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</si>
  <si>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</si>
  <si>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</si>
  <si>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</si>
  <si>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</si>
  <si>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</si>
  <si>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</si>
  <si>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</si>
  <si>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</si>
  <si>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</si>
  <si>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</si>
  <si>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</si>
  <si>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</si>
  <si>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</si>
  <si>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</si>
  <si>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</si>
  <si>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</si>
  <si>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</si>
  <si>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</si>
  <si>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</si>
  <si>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</si>
  <si>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</si>
  <si>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</si>
  <si>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</si>
  <si>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</si>
  <si>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</si>
  <si>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</si>
  <si>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</si>
  <si>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</si>
  <si>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</si>
  <si>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</si>
  <si>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</si>
  <si>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</si>
  <si>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</si>
  <si>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</si>
  <si>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</si>
  <si>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</si>
  <si>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</si>
  <si>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</si>
  <si>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</si>
  <si>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</si>
  <si>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</si>
  <si>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</si>
  <si>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</si>
  <si>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</si>
  <si>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</si>
  <si>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</si>
  <si>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</si>
  <si>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</si>
  <si>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</si>
  <si>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</si>
  <si>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</si>
  <si>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</si>
  <si>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</si>
  <si>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</si>
  <si>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</si>
  <si>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</si>
  <si>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</si>
  <si>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</si>
  <si>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</si>
  <si>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</si>
  <si>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</si>
  <si>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</si>
  <si>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</si>
  <si>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</si>
  <si>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</si>
  <si>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</si>
  <si>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</si>
  <si>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</si>
  <si>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</si>
  <si>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</si>
  <si>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</si>
  <si>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</si>
  <si>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</si>
  <si>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</si>
  <si>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</si>
  <si>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</si>
  <si>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</si>
  <si>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</si>
  <si>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</si>
  <si>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</si>
  <si>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</si>
  <si>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</si>
  <si>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</si>
  <si>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</si>
  <si>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</si>
  <si>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</si>
  <si>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</si>
  <si>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</si>
  <si>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</si>
  <si>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</si>
  <si>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</si>
  <si>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</si>
  <si>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</si>
  <si>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</si>
  <si>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</si>
  <si>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</si>
  <si>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</si>
  <si>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</si>
  <si>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</si>
  <si>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</si>
  <si>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</si>
  <si>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</si>
  <si>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</si>
  <si>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</si>
  <si>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</si>
  <si>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</si>
  <si>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</si>
  <si>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</si>
  <si>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</si>
  <si>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</si>
  <si>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</si>
  <si>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</si>
  <si>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</si>
  <si>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</si>
  <si>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</si>
  <si>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</si>
  <si>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</si>
  <si>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</si>
  <si>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</si>
  <si>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</si>
  <si>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</si>
  <si>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</si>
  <si>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</si>
  <si>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</si>
  <si>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</si>
  <si>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</si>
  <si>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</si>
  <si>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</si>
  <si>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</si>
  <si>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</si>
  <si>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</si>
  <si>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</si>
  <si>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</si>
  <si>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</si>
  <si>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</si>
  <si>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</si>
  <si>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</si>
  <si>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</si>
  <si>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</si>
  <si>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</si>
  <si>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</si>
  <si>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</si>
  <si>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</si>
  <si>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</si>
  <si>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</si>
  <si>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</si>
  <si>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</si>
  <si>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</si>
  <si>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</si>
  <si>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</si>
  <si>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</si>
  <si>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</si>
  <si>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</si>
  <si>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</si>
  <si>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</si>
  <si>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</si>
  <si>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</si>
  <si>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</si>
  <si>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</si>
  <si>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</si>
  <si>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</si>
  <si>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</si>
  <si>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</si>
  <si>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</si>
  <si>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</si>
  <si>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</si>
  <si>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</si>
  <si>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</si>
  <si>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</si>
  <si>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</si>
  <si>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</si>
  <si>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</si>
  <si>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</si>
  <si>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</si>
  <si>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</si>
  <si>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</si>
  <si>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</si>
  <si>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</si>
  <si>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</si>
  <si>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</si>
  <si>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</si>
  <si>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</si>
  <si>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</si>
  <si>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</si>
  <si>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</si>
  <si>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</si>
  <si>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</si>
  <si>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</si>
  <si>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</si>
  <si>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</si>
  <si>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</si>
  <si>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</si>
  <si>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</si>
  <si>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</si>
  <si>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</si>
  <si>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</si>
  <si>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</si>
  <si>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</si>
  <si>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</si>
  <si>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</si>
  <si>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</si>
  <si>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</si>
  <si>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</si>
  <si>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</si>
  <si>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</si>
  <si>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</si>
  <si>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</si>
  <si>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</si>
  <si>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</si>
  <si>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</si>
  <si>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</si>
  <si>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</si>
  <si>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</si>
  <si>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</si>
  <si>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</si>
  <si>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</si>
  <si>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</si>
  <si>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</si>
  <si>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</si>
  <si>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</si>
  <si>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</si>
  <si>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</si>
  <si>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</si>
  <si>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</si>
  <si>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</si>
  <si>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</si>
  <si>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</si>
  <si>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</si>
  <si>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</si>
  <si>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</si>
  <si>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</si>
  <si>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</si>
  <si>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</si>
  <si>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</si>
  <si>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</si>
  <si>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</si>
  <si>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</si>
  <si>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</si>
  <si>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</si>
  <si>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</si>
  <si>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</si>
  <si>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</si>
  <si>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</si>
  <si>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</si>
  <si>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</si>
  <si>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</si>
  <si>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</si>
  <si>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</si>
  <si>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</si>
  <si>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</si>
  <si>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</si>
  <si>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</si>
  <si>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</si>
  <si>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</si>
  <si>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</si>
  <si>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</si>
  <si>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</si>
  <si>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</si>
  <si>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</si>
  <si>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</si>
  <si>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</si>
  <si>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</si>
  <si>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</si>
  <si>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</si>
  <si>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</si>
  <si>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</si>
  <si>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</si>
  <si>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</si>
  <si>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</si>
  <si>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</si>
  <si>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</si>
  <si>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</si>
  <si>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</si>
  <si>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</si>
  <si>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</si>
  <si>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</si>
  <si>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</si>
  <si>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</si>
  <si>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</si>
  <si>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</si>
  <si>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</si>
  <si>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</si>
  <si>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</si>
  <si>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</si>
  <si>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</si>
  <si>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</si>
  <si>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</si>
  <si>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</si>
  <si>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</si>
  <si>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</si>
  <si>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</si>
  <si>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</si>
  <si>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</si>
  <si>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</si>
  <si>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</si>
  <si>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</si>
  <si>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</si>
  <si>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</si>
  <si>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</si>
  <si>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</si>
  <si>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</si>
  <si>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</si>
  <si>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</si>
  <si>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</si>
  <si>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</si>
  <si>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</si>
  <si>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</si>
  <si>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</si>
  <si>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</si>
  <si>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</si>
  <si>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</si>
  <si>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</si>
  <si>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</si>
  <si>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</si>
  <si>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</si>
  <si>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</si>
  <si>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</si>
  <si>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</si>
  <si>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</si>
  <si>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</si>
  <si>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</si>
  <si>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</si>
  <si>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</si>
  <si>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</si>
  <si>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</si>
  <si>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</si>
  <si>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</si>
  <si>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</si>
  <si>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</si>
  <si>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</si>
  <si>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</si>
  <si>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</si>
  <si>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</si>
  <si>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</si>
  <si>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</si>
  <si>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</si>
  <si>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</si>
  <si>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</si>
  <si>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</si>
  <si>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</si>
  <si>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</si>
  <si>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</si>
  <si>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</si>
  <si>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</si>
  <si>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</si>
  <si>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</si>
  <si>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</si>
  <si>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</si>
  <si>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</si>
  <si>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</si>
  <si>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</si>
  <si>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</si>
  <si>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</si>
  <si>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</si>
  <si>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</si>
  <si>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</si>
  <si>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</si>
  <si>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</si>
  <si>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</si>
  <si>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</si>
  <si>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</si>
  <si>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</si>
  <si>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</si>
  <si>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</si>
  <si>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</si>
  <si>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</si>
  <si>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</si>
  <si>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</si>
  <si>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</si>
  <si>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</si>
  <si>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</si>
  <si>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</si>
  <si>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</si>
  <si>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</si>
  <si>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</si>
  <si>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</si>
  <si>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</si>
  <si>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</si>
  <si>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</si>
  <si>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</si>
  <si>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</si>
  <si>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</si>
  <si>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</si>
  <si>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</si>
  <si>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</si>
  <si>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</si>
  <si>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</si>
  <si>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</si>
  <si>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</si>
  <si>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</si>
  <si>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</si>
  <si>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</si>
  <si>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</si>
  <si>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</si>
  <si>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</si>
  <si>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</si>
  <si>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</si>
  <si>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</si>
  <si>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</si>
  <si>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</si>
  <si>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</si>
  <si>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</si>
  <si>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</si>
  <si>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</si>
  <si>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</si>
  <si>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</si>
  <si>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</si>
  <si>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</si>
  <si>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</si>
  <si>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</si>
  <si>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</si>
  <si>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</si>
  <si>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</si>
  <si>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</si>
  <si>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</si>
  <si>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</si>
  <si>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</si>
  <si>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</si>
  <si>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</si>
  <si>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</si>
  <si>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</si>
  <si>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</si>
  <si>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</si>
  <si>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</si>
  <si>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</si>
  <si>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</si>
  <si>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</si>
  <si>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</si>
  <si>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</si>
  <si>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</si>
  <si>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</si>
  <si>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</si>
  <si>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</si>
  <si>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</si>
  <si>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</si>
  <si>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</si>
  <si>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</si>
  <si>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</si>
  <si>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</si>
  <si>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</si>
  <si>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</si>
  <si>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</si>
  <si>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</si>
  <si>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</si>
  <si>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</si>
  <si>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</si>
  <si>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</si>
  <si>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</si>
  <si>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</si>
  <si>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</si>
  <si>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</si>
  <si>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</si>
  <si>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</si>
  <si>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</si>
  <si>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</si>
  <si>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</si>
  <si>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</si>
  <si>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</si>
  <si>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</si>
  <si>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</si>
  <si>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</si>
  <si>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</si>
  <si>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</si>
  <si>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</si>
  <si>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</si>
  <si>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</si>
  <si>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</si>
  <si>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</si>
  <si>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</si>
  <si>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</si>
  <si>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</si>
  <si>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</si>
  <si>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</si>
  <si>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</si>
  <si>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</si>
  <si>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</si>
  <si>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</si>
  <si>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</si>
  <si>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</si>
  <si>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</si>
  <si>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</si>
  <si>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</si>
  <si>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</si>
  <si>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</si>
  <si>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</si>
  <si>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</si>
  <si>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</si>
  <si>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</si>
  <si>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</si>
  <si>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</si>
  <si>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</si>
  <si>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</si>
  <si>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</si>
  <si>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</si>
  <si>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</si>
  <si>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</si>
  <si>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</si>
  <si>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</si>
  <si>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</si>
  <si>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</si>
  <si>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</si>
  <si>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</si>
  <si>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</si>
  <si>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</si>
  <si>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</si>
  <si>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</si>
  <si>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</si>
  <si>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</si>
  <si>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</si>
  <si>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</si>
  <si>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</si>
  <si>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</si>
  <si>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</si>
  <si>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</si>
  <si>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</si>
  <si>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</si>
  <si>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</si>
  <si>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</si>
  <si>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</si>
  <si>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</si>
  <si>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</si>
  <si>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</si>
  <si>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</si>
  <si>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</si>
  <si>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</si>
  <si>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</si>
  <si>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</si>
  <si>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</si>
  <si>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</si>
  <si>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</si>
  <si>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</si>
  <si>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</si>
  <si>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</si>
  <si>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</si>
  <si>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</si>
  <si>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</si>
  <si>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</si>
  <si>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</si>
  <si>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</si>
  <si>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</si>
  <si>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</si>
  <si>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</si>
  <si>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</si>
  <si>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</si>
  <si>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</si>
  <si>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</si>
  <si>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</si>
  <si>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</si>
  <si>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</si>
  <si>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</si>
  <si>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</si>
  <si>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</si>
  <si>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</si>
  <si>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</si>
  <si>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</si>
  <si>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</si>
  <si>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</si>
  <si>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</si>
  <si>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</si>
  <si>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</si>
  <si>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</si>
  <si>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</si>
  <si>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</si>
  <si>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</si>
  <si>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</si>
  <si>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</si>
  <si>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</si>
  <si>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</si>
  <si>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</si>
  <si>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</si>
  <si>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</si>
  <si>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</si>
  <si>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</si>
  <si>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</si>
  <si>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</si>
  <si>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</si>
  <si>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</si>
  <si>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</si>
  <si>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</si>
  <si>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</si>
  <si>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</si>
  <si>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</si>
  <si>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</si>
  <si>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</si>
  <si>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</si>
  <si>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</si>
  <si>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</si>
  <si>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</si>
  <si>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</si>
  <si>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</si>
  <si>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</si>
  <si>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</si>
  <si>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</si>
  <si>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</si>
  <si>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</si>
  <si>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</si>
  <si>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</si>
  <si>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</si>
  <si>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</si>
  <si>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</si>
  <si>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</si>
  <si>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</si>
  <si>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</si>
  <si>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</si>
  <si>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</si>
  <si>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</si>
  <si>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</si>
  <si>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</si>
  <si>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</si>
  <si>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</si>
  <si>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</si>
  <si>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</si>
  <si>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</si>
  <si>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</si>
  <si>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</si>
  <si>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</si>
  <si>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</si>
  <si>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</si>
  <si>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</si>
  <si>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</si>
  <si>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</si>
  <si>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</si>
  <si>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</si>
  <si>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</si>
  <si>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</si>
  <si>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</si>
  <si>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</si>
  <si>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</si>
  <si>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</si>
  <si>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</si>
  <si>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</si>
  <si>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</si>
  <si>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</si>
  <si>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</si>
  <si>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</si>
  <si>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</si>
  <si>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</si>
  <si>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</si>
  <si>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</si>
  <si>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</si>
  <si>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</si>
  <si>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</si>
  <si>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</si>
  <si>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</si>
  <si>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</si>
  <si>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</si>
  <si>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</si>
  <si>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</si>
  <si>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</si>
  <si>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</si>
  <si>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</si>
  <si>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</si>
  <si>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</si>
  <si>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</si>
  <si>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</si>
  <si>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</si>
  <si>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</si>
  <si>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</si>
  <si>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</si>
  <si>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</si>
  <si>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</si>
  <si>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</si>
  <si>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</si>
  <si>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</si>
  <si>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</si>
  <si>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</si>
  <si>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</si>
  <si>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</si>
  <si>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</si>
  <si>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</si>
  <si>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</si>
  <si>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</si>
  <si>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</si>
  <si>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</si>
  <si>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</si>
  <si>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</si>
  <si>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</si>
  <si>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</si>
  <si>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</si>
  <si>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</si>
  <si>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</si>
  <si>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</si>
  <si>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</si>
  <si>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</si>
  <si>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</si>
  <si>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</si>
  <si>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</si>
  <si>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</si>
  <si>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</si>
  <si>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</si>
  <si>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</si>
  <si>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</si>
  <si>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</si>
  <si>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</si>
  <si>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</si>
  <si>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</si>
  <si>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</si>
  <si>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</si>
  <si>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</si>
  <si>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</si>
  <si>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</si>
  <si>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</si>
  <si>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</si>
  <si>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</si>
  <si>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</si>
  <si>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</si>
  <si>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</si>
  <si>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</si>
  <si>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</si>
  <si>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</si>
  <si>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</si>
  <si>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</si>
  <si>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</si>
  <si>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</si>
  <si>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</si>
  <si>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</si>
  <si>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</si>
  <si>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</si>
  <si>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</si>
  <si>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</si>
  <si>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</si>
  <si>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</si>
  <si>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</si>
  <si>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</si>
  <si>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</si>
  <si>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</si>
  <si>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</si>
  <si>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</si>
  <si>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</si>
  <si>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</si>
  <si>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</si>
  <si>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</si>
  <si>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</si>
  <si>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</si>
  <si>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</si>
  <si>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</si>
  <si>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</si>
  <si>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</si>
  <si>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</si>
  <si>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</si>
  <si>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</si>
  <si>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</si>
  <si>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</si>
  <si>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</si>
  <si>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</si>
  <si>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</si>
  <si>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</si>
  <si>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</si>
  <si>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</si>
  <si>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</si>
  <si>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</si>
  <si>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</si>
  <si>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</si>
  <si>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</si>
  <si>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</si>
  <si>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</si>
  <si>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</si>
  <si>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</si>
  <si>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</si>
  <si>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</si>
  <si>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</si>
  <si>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</si>
  <si>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</si>
  <si>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</si>
  <si>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</si>
  <si>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</si>
  <si>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</si>
  <si>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</si>
  <si>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</si>
  <si>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</si>
  <si>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</si>
  <si>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</si>
  <si>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</si>
  <si>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</si>
  <si>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</si>
  <si>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</si>
  <si>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</si>
  <si>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</si>
  <si>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</si>
  <si>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</si>
  <si>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</si>
  <si>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</si>
  <si>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</si>
  <si>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</si>
  <si>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</si>
  <si>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</si>
  <si>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</si>
  <si>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</si>
  <si>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</si>
  <si>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</si>
  <si>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</si>
  <si>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</si>
  <si>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</si>
  <si>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</si>
  <si>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</si>
  <si>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</si>
  <si>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</si>
  <si>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</si>
  <si>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</si>
  <si>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</si>
  <si>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</si>
  <si>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</si>
  <si>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</si>
  <si>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</si>
  <si>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</si>
  <si>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</si>
  <si>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</si>
  <si>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</si>
  <si>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</si>
  <si>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</si>
  <si>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</si>
  <si>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</si>
  <si>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</si>
  <si>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</si>
  <si>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</si>
  <si>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</si>
  <si>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</si>
  <si>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</si>
  <si>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</si>
  <si>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</si>
  <si>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</si>
  <si>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</si>
  <si>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</si>
  <si>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</si>
  <si>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</si>
  <si>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</si>
  <si>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</si>
  <si>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</si>
  <si>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</si>
  <si>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</si>
  <si>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</si>
  <si>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</si>
  <si>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</si>
  <si>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</si>
  <si>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</si>
  <si>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</si>
  <si>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</si>
  <si>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</si>
  <si>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</si>
  <si>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</si>
  <si>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</si>
  <si>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</si>
  <si>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</si>
  <si>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</si>
  <si>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</si>
  <si>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</si>
  <si>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</si>
  <si>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</si>
  <si>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</si>
  <si>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</si>
  <si>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</si>
  <si>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</si>
  <si>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</si>
  <si>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</si>
  <si>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</si>
  <si>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</si>
  <si>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</si>
  <si>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</si>
  <si>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</si>
  <si>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</si>
  <si>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</si>
  <si>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</si>
  <si>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</si>
  <si>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</si>
  <si>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</si>
  <si>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</si>
  <si>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</si>
  <si>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</si>
  <si>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</si>
  <si>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</si>
  <si>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</si>
  <si>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</si>
  <si>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</si>
  <si>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</si>
  <si>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</si>
  <si>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</si>
  <si>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</si>
  <si>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</si>
  <si>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</si>
  <si>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</si>
  <si>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</si>
  <si>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</si>
  <si>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</si>
  <si>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</si>
  <si>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</si>
  <si>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</si>
  <si>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</si>
  <si>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</si>
  <si>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</si>
  <si>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</si>
  <si>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</si>
  <si>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</si>
  <si>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</si>
  <si>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</si>
  <si>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</si>
  <si>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</si>
  <si>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</si>
  <si>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</si>
  <si>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</si>
  <si>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</si>
  <si>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</si>
  <si>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</si>
  <si>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</si>
  <si>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</si>
  <si>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</si>
  <si>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</si>
  <si>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</si>
  <si>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</si>
  <si>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</si>
  <si>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</si>
  <si>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</si>
  <si>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</si>
  <si>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</si>
  <si>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</si>
  <si>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</si>
  <si>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</si>
  <si>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</si>
  <si>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</si>
  <si>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</si>
  <si>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</si>
  <si>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</si>
  <si>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</si>
  <si>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</si>
  <si>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</si>
  <si>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</si>
  <si>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</si>
  <si>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</si>
  <si>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</si>
  <si>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</si>
  <si>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</si>
  <si>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</si>
  <si>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</si>
  <si>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</si>
  <si>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</si>
  <si>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</si>
  <si>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</si>
  <si>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</si>
  <si>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</si>
  <si>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</si>
  <si>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</si>
  <si>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</si>
  <si>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</si>
  <si>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</si>
  <si>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</si>
  <si>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</si>
  <si>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</si>
  <si>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</si>
  <si>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</si>
  <si>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</si>
  <si>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</si>
  <si>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</si>
  <si>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</si>
  <si>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</si>
  <si>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</si>
  <si>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</si>
  <si>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</si>
  <si>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</si>
  <si>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</si>
  <si>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</si>
  <si>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</si>
  <si>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</si>
  <si>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</si>
  <si>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</si>
  <si>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</si>
  <si>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</si>
  <si>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</si>
  <si>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</si>
  <si>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</si>
  <si>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</si>
  <si>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</si>
  <si>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</si>
  <si>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</si>
  <si>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</si>
  <si>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</si>
  <si>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</si>
  <si>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</si>
  <si>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</si>
  <si>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</si>
  <si>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</si>
  <si>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</si>
  <si>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</si>
  <si>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</si>
  <si>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</si>
  <si>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</si>
  <si>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</si>
  <si>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</si>
  <si>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</si>
  <si>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</si>
  <si>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</si>
  <si>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</si>
  <si>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</si>
  <si>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</si>
  <si>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</si>
  <si>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</si>
  <si>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</si>
  <si>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</si>
  <si>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</si>
  <si>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</si>
  <si>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</si>
  <si>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</si>
  <si>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</si>
  <si>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</si>
  <si>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</si>
  <si>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</si>
  <si>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</si>
  <si>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</si>
  <si>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</si>
  <si>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</si>
  <si>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</si>
  <si>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</si>
  <si>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</si>
  <si>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</si>
  <si>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</si>
  <si>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</si>
  <si>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</si>
  <si>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</si>
  <si>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</si>
  <si>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</si>
  <si>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</si>
  <si>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</si>
  <si>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</si>
  <si>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</si>
  <si>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</si>
  <si>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</si>
  <si>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</si>
  <si>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</si>
  <si>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</si>
  <si>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</si>
  <si>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</si>
  <si>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</si>
  <si>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</si>
  <si>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</si>
  <si>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</si>
  <si>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</si>
  <si>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</si>
  <si>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</si>
  <si>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</si>
  <si>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</si>
  <si>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</si>
  <si>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</si>
  <si>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</si>
  <si>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</si>
  <si>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</si>
  <si>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</si>
  <si>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</si>
  <si>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</si>
  <si>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</si>
  <si>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</si>
  <si>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</si>
  <si>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</si>
  <si>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</si>
  <si>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</si>
  <si>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</si>
  <si>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</si>
  <si>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</si>
  <si>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</si>
  <si>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</si>
  <si>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</si>
  <si>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</si>
  <si>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</si>
  <si>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</si>
  <si>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</si>
  <si>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</si>
  <si>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</si>
  <si>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</si>
  <si>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</si>
  <si>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</si>
  <si>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</si>
  <si>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</si>
  <si>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</si>
  <si>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</si>
  <si>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</si>
  <si>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</si>
  <si>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</si>
  <si>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</si>
  <si>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</si>
  <si>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</si>
  <si>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</si>
  <si>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</si>
  <si>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</si>
  <si>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</si>
  <si>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</si>
  <si>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</si>
  <si>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</si>
  <si>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</si>
  <si>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</si>
  <si>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</si>
  <si>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</si>
  <si>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</si>
  <si>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</si>
  <si>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</si>
  <si>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</si>
  <si>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</si>
  <si>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</si>
  <si>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</si>
  <si>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</si>
  <si>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</si>
  <si>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</si>
  <si>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</si>
  <si>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</si>
  <si>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</si>
  <si>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</si>
  <si>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</si>
  <si>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</si>
  <si>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</si>
  <si>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</si>
  <si>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</si>
  <si>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</si>
  <si>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</si>
  <si>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</si>
  <si>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</si>
  <si>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</si>
  <si>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</si>
  <si>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</si>
  <si>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</si>
  <si>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</si>
  <si>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</si>
  <si>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</si>
  <si>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</si>
  <si>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</si>
  <si>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</si>
  <si>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</si>
  <si>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</si>
  <si>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</si>
  <si>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</si>
  <si>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</si>
  <si>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</si>
  <si>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</si>
  <si>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</si>
  <si>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</si>
  <si>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</si>
  <si>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</si>
  <si>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</si>
  <si>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</si>
  <si>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</si>
  <si>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</si>
  <si>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</si>
  <si>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</si>
  <si>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</si>
  <si>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</si>
  <si>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</si>
  <si>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</si>
  <si>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</si>
  <si>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</si>
  <si>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</si>
  <si>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</si>
  <si>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</si>
  <si>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</si>
  <si>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</si>
  <si>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</si>
  <si>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</si>
  <si>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</si>
  <si>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</si>
  <si>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</si>
  <si>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</si>
  <si>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</si>
  <si>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</si>
  <si>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</si>
  <si>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</si>
  <si>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</si>
  <si>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</si>
  <si>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</si>
  <si>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</si>
  <si>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</si>
  <si>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</si>
  <si>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</si>
  <si>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</si>
  <si>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</si>
  <si>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</si>
  <si>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</si>
  <si>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</si>
  <si>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</si>
  <si>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</si>
  <si>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</si>
  <si>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</si>
  <si>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</si>
  <si>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</si>
  <si>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</si>
  <si>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</si>
  <si>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</si>
  <si>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</si>
  <si>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</si>
  <si>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</si>
  <si>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</si>
  <si>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</si>
  <si>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</si>
  <si>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</si>
  <si>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</si>
  <si>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</si>
  <si>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</si>
  <si>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</si>
  <si>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</si>
  <si>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</si>
  <si>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</si>
  <si>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</si>
  <si>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</si>
  <si>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</si>
  <si>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</si>
  <si>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</si>
  <si>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</si>
  <si>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</si>
  <si>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</si>
  <si>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</si>
  <si>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</si>
  <si>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</si>
  <si>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</si>
  <si>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</si>
  <si>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</si>
  <si>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</si>
  <si>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</si>
  <si>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</si>
  <si>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</si>
  <si>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</si>
  <si>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</si>
  <si>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</si>
  <si>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</si>
  <si>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</si>
  <si>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</si>
  <si>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</si>
  <si>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</si>
  <si>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</si>
  <si>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</si>
  <si>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</si>
  <si>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</si>
  <si>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</si>
  <si>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</si>
  <si>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</si>
  <si>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</si>
  <si>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</si>
  <si>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</si>
  <si>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</si>
  <si>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</si>
  <si>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</si>
  <si>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</si>
  <si>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</si>
  <si>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</si>
  <si>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</si>
  <si>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</si>
  <si>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</si>
  <si>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</si>
  <si>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</si>
  <si>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</si>
  <si>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</si>
  <si>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</si>
  <si>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</si>
  <si>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</si>
  <si>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</si>
  <si>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</si>
  <si>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</si>
  <si>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</si>
  <si>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</si>
  <si>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</si>
  <si>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</si>
  <si>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</si>
  <si>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</si>
  <si>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</si>
  <si>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</si>
  <si>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</si>
  <si>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</si>
  <si>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</si>
  <si>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</si>
  <si>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</si>
  <si>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</si>
  <si>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</si>
  <si>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</si>
  <si>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</si>
  <si>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</si>
  <si>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</si>
  <si>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</si>
  <si>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</si>
  <si>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</si>
  <si>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</si>
  <si>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</si>
  <si>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</si>
  <si>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</si>
  <si>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</si>
  <si>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</si>
  <si>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</si>
  <si>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</si>
  <si>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</si>
  <si>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</si>
  <si>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</si>
  <si>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</si>
  <si>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</si>
  <si>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</si>
  <si>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</si>
  <si>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</si>
  <si>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</si>
  <si>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</si>
  <si>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</si>
  <si>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</si>
  <si>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</si>
  <si>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</si>
  <si>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</si>
  <si>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</si>
  <si>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</si>
  <si>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</si>
  <si>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</si>
  <si>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</si>
  <si>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</si>
  <si>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</si>
  <si>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</si>
  <si>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</si>
  <si>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</si>
  <si>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</si>
  <si>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</si>
  <si>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</si>
  <si>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</si>
  <si>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</si>
  <si>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</si>
  <si>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</si>
  <si>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</si>
  <si>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</si>
  <si>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</si>
  <si>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</si>
  <si>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</si>
  <si>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</si>
  <si>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</si>
  <si>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</si>
  <si>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</si>
  <si>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</si>
  <si>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</si>
  <si>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</si>
  <si>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</si>
  <si>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</si>
  <si>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</si>
  <si>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</si>
  <si>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</si>
  <si>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</si>
  <si>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</si>
  <si>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</si>
  <si>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</si>
  <si>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</si>
  <si>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</si>
  <si>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</si>
  <si>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</si>
  <si>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</si>
  <si>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</si>
  <si>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</si>
  <si>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</si>
  <si>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</si>
  <si>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</si>
  <si>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</si>
  <si>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</si>
  <si>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</si>
  <si>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</si>
  <si>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</si>
  <si>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</si>
  <si>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</si>
  <si>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</si>
  <si>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</si>
  <si>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</si>
  <si>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</si>
  <si>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</si>
  <si>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</si>
  <si>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</si>
  <si>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</si>
  <si>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</si>
  <si>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</si>
  <si>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</si>
  <si>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</si>
  <si>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</si>
  <si>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</si>
  <si>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</si>
  <si>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</si>
  <si>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</si>
  <si>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</si>
  <si>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</si>
  <si>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</si>
  <si>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</si>
  <si>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</si>
  <si>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</si>
  <si>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</si>
  <si>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</si>
  <si>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</si>
  <si>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</si>
  <si>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</si>
  <si>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</si>
  <si>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</si>
  <si>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</si>
  <si>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</si>
  <si>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</si>
  <si>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</si>
  <si>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</si>
  <si>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</si>
  <si>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</si>
  <si>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</si>
  <si>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</si>
  <si>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</si>
  <si>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</si>
  <si>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</si>
  <si>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</si>
  <si>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</si>
  <si>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</si>
  <si>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</si>
  <si>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</si>
  <si>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</si>
  <si>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</si>
  <si>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</si>
  <si>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</si>
  <si>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</si>
  <si>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</si>
  <si>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</si>
  <si>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</si>
  <si>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</si>
  <si>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</si>
  <si>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</si>
  <si>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</si>
  <si>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</si>
  <si>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</si>
  <si>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</si>
  <si>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</si>
  <si>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</si>
  <si>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</si>
  <si>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</si>
  <si>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</si>
  <si>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</si>
  <si>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</si>
  <si>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</si>
  <si>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</si>
  <si>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</si>
  <si>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</si>
  <si>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</si>
  <si>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</si>
  <si>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</si>
  <si>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</si>
  <si>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</si>
  <si>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</si>
  <si>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</si>
  <si>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</si>
  <si>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</si>
  <si>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</si>
  <si>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</si>
  <si>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</si>
  <si>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</si>
  <si>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</si>
  <si>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</si>
  <si>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</si>
  <si>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</si>
  <si>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</si>
  <si>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</si>
  <si>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</si>
  <si>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</si>
  <si>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</si>
  <si>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</si>
  <si>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</si>
  <si>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</si>
  <si>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</si>
  <si>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</si>
  <si>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</si>
  <si>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</si>
  <si>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</si>
  <si>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</si>
  <si>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</si>
  <si>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</si>
  <si>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</si>
  <si>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</si>
  <si>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</si>
  <si>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</si>
  <si>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</si>
  <si>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</si>
  <si>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</si>
  <si>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</si>
  <si>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</si>
  <si>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</si>
  <si>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</si>
  <si>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</si>
  <si>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</si>
  <si>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</si>
  <si>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</si>
  <si>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</si>
  <si>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</si>
  <si>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</si>
  <si>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</si>
  <si>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</si>
  <si>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</si>
  <si>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</si>
  <si>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</si>
  <si>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</si>
  <si>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</si>
  <si>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</si>
  <si>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</si>
  <si>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</si>
  <si>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</si>
  <si>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</si>
  <si>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</si>
  <si>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</si>
  <si>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</si>
  <si>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</si>
  <si>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</si>
  <si>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</si>
  <si>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</si>
  <si>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</si>
  <si>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</si>
  <si>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</si>
  <si>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</si>
  <si>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</si>
  <si>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</si>
  <si>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</si>
  <si>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</si>
  <si>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</si>
  <si>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</si>
  <si>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</si>
  <si>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</si>
  <si>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</si>
  <si>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</si>
  <si>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</si>
  <si>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</si>
  <si>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</si>
  <si>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</si>
  <si>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</si>
  <si>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</si>
  <si>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</si>
  <si>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</si>
  <si>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</si>
  <si>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</si>
  <si>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</si>
  <si>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</si>
  <si>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</si>
  <si>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</si>
  <si>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</si>
  <si>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</si>
  <si>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</si>
  <si>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</si>
  <si>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</si>
  <si>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</si>
  <si>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</si>
  <si>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</si>
  <si>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</si>
  <si>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</si>
  <si>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</si>
  <si>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</si>
  <si>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</si>
  <si>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</si>
  <si>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</si>
  <si>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</si>
  <si>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</si>
  <si>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</si>
  <si>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</si>
  <si>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</si>
  <si>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</si>
  <si>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</si>
  <si>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</si>
  <si>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</si>
  <si>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</si>
  <si>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</si>
  <si>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</si>
  <si>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</si>
  <si>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</si>
  <si>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</si>
  <si>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</si>
  <si>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</si>
  <si>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</si>
  <si>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</si>
  <si>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</si>
  <si>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</si>
  <si>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</si>
  <si>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</si>
  <si>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</si>
  <si>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</si>
  <si>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</si>
  <si>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</si>
  <si>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</si>
  <si>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</si>
  <si>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</si>
  <si>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</si>
  <si>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</si>
  <si>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</si>
  <si>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</si>
  <si>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</si>
  <si>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</si>
  <si>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</si>
  <si>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</si>
  <si>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</si>
  <si>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</si>
  <si>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</si>
  <si>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</si>
  <si>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</si>
  <si>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</si>
  <si>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</si>
  <si>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</si>
  <si>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</si>
  <si>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</si>
  <si>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</si>
  <si>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</si>
  <si>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</si>
  <si>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</si>
  <si>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</si>
  <si>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</si>
  <si>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</si>
  <si>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</si>
  <si>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</si>
  <si>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</si>
  <si>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</si>
  <si>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</si>
  <si>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</si>
  <si>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</si>
  <si>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</si>
  <si>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</si>
  <si>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</si>
  <si>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</si>
  <si>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</si>
  <si>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</si>
  <si>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</si>
  <si>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</si>
  <si>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</si>
  <si>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</si>
  <si>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</si>
  <si>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</si>
  <si>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</si>
  <si>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</si>
  <si>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</si>
  <si>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</si>
  <si>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</si>
  <si>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</si>
  <si>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</si>
  <si>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</si>
  <si>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</si>
  <si>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</si>
  <si>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</si>
  <si>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</si>
  <si>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</si>
  <si>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</si>
  <si>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</si>
  <si>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</si>
  <si>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</si>
  <si>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</si>
  <si>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</si>
  <si>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</si>
  <si>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</si>
  <si>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</si>
  <si>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</si>
  <si>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</si>
  <si>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</si>
  <si>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</si>
  <si>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</si>
  <si>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</si>
  <si>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</si>
  <si>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</si>
  <si>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</si>
  <si>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</si>
  <si>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</si>
  <si>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</si>
  <si>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</si>
  <si>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</si>
  <si>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</si>
  <si>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</si>
  <si>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</si>
  <si>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</si>
  <si>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</si>
  <si>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</si>
  <si>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</si>
  <si>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</si>
  <si>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</si>
  <si>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</si>
  <si>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</si>
  <si>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</si>
  <si>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</si>
  <si>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</si>
  <si>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</si>
  <si>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</si>
  <si>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</si>
  <si>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</si>
  <si>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</si>
  <si>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</si>
  <si>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</si>
  <si>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</si>
  <si>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</si>
  <si>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</si>
  <si>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</si>
  <si>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</si>
  <si>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</si>
  <si>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</si>
  <si>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</si>
  <si>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</si>
  <si>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</si>
  <si>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</si>
  <si>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</si>
  <si>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</si>
  <si>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</si>
  <si>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</si>
  <si>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</si>
  <si>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</si>
  <si>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</si>
  <si>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</si>
  <si>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</si>
  <si>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</si>
  <si>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</si>
  <si>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</si>
  <si>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</si>
  <si>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</si>
  <si>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</si>
  <si>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</si>
  <si>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</si>
  <si>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</si>
  <si>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</si>
  <si>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</si>
  <si>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</si>
  <si>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</si>
  <si>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</si>
  <si>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</si>
  <si>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</si>
  <si>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</si>
  <si>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</si>
  <si>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</si>
  <si>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</si>
  <si>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</si>
  <si>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</si>
  <si>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</si>
  <si>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</si>
  <si>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</si>
  <si>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</si>
  <si>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</si>
  <si>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</si>
  <si>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</si>
  <si>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</si>
  <si>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</si>
  <si>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</si>
  <si>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</si>
  <si>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</si>
  <si>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</si>
  <si>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</si>
  <si>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</si>
  <si>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</si>
  <si>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</si>
  <si>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</si>
  <si>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</si>
  <si>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</si>
  <si>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</si>
  <si>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</si>
  <si>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</si>
  <si>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</si>
  <si>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</si>
  <si>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</si>
  <si>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</si>
  <si>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</si>
  <si>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</si>
  <si>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</si>
  <si>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</si>
  <si>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</si>
  <si>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</si>
  <si>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</si>
  <si>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</si>
  <si>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</si>
  <si>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</si>
  <si>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</si>
  <si>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</si>
  <si>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</si>
  <si>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</si>
  <si>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</si>
  <si>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</si>
  <si>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</si>
  <si>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</si>
  <si>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</si>
  <si>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</si>
  <si>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</si>
  <si>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</si>
  <si>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</si>
  <si>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</si>
  <si>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</si>
  <si>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</si>
  <si>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</si>
  <si>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</si>
  <si>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</si>
  <si>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</si>
  <si>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</si>
  <si>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</si>
  <si>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</si>
  <si>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</si>
  <si>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</si>
  <si>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</si>
  <si>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</si>
  <si>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</si>
  <si>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</si>
  <si>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</si>
  <si>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</si>
  <si>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</si>
  <si>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</si>
  <si>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</si>
  <si>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</si>
  <si>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</si>
  <si>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</si>
  <si>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</si>
  <si>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</si>
  <si>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</si>
  <si>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</si>
  <si>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</si>
  <si>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</si>
  <si>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</si>
  <si>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</si>
  <si>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</si>
  <si>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</si>
  <si>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</si>
  <si>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</si>
  <si>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</si>
  <si>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</si>
  <si>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</si>
  <si>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</si>
  <si>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</si>
  <si>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</si>
  <si>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</si>
  <si>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</si>
  <si>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</si>
  <si>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</si>
  <si>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</si>
  <si>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</si>
  <si>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</si>
  <si>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</si>
  <si>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</si>
  <si>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</si>
  <si>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</si>
  <si>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</si>
  <si>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</si>
  <si>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</si>
  <si>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</si>
  <si>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</si>
  <si>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</si>
  <si>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</si>
  <si>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</si>
  <si>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</si>
  <si>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</si>
  <si>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</si>
  <si>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</si>
  <si>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</si>
  <si>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</si>
  <si>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</si>
  <si>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</si>
  <si>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</si>
  <si>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</si>
  <si>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</si>
  <si>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</si>
  <si>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</si>
  <si>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</si>
  <si>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</si>
  <si>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</si>
  <si>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</si>
  <si>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</si>
  <si>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</si>
  <si>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</si>
  <si>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</si>
  <si>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</si>
  <si>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</si>
  <si>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</si>
  <si>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</si>
  <si>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</si>
  <si>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</si>
  <si>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</si>
  <si>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</si>
  <si>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</si>
  <si>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</si>
  <si>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</si>
  <si>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</si>
  <si>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</si>
  <si>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</si>
  <si>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</si>
  <si>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</si>
  <si>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</si>
  <si>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</si>
  <si>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</si>
  <si>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</si>
  <si>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</si>
  <si>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</si>
  <si>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</si>
  <si>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</si>
  <si>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</si>
  <si>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</si>
  <si>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</si>
  <si>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</si>
  <si>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</si>
  <si>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</si>
  <si>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</si>
  <si>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</si>
  <si>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</si>
  <si>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</si>
  <si>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</si>
  <si>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</si>
  <si>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</si>
  <si>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</si>
  <si>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</si>
  <si>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</si>
  <si>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</si>
  <si>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</si>
  <si>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</si>
  <si>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</si>
  <si>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</si>
  <si>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</si>
  <si>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</si>
  <si>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</si>
  <si>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</si>
  <si>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</si>
  <si>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</si>
  <si>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</si>
  <si>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</si>
  <si>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</si>
  <si>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</si>
  <si>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</si>
  <si>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</si>
  <si>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</si>
  <si>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</si>
  <si>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</si>
  <si>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</si>
  <si>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</si>
  <si>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</si>
  <si>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</si>
  <si>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</si>
  <si>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</si>
  <si>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</si>
  <si>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</si>
  <si>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</si>
  <si>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</si>
  <si>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</si>
  <si>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</si>
  <si>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</si>
  <si>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</si>
  <si>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</si>
  <si>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</si>
  <si>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</si>
  <si>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</si>
  <si>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</si>
  <si>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</si>
  <si>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</si>
  <si>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</si>
  <si>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</si>
  <si>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</si>
  <si>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</si>
  <si>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</si>
  <si>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</si>
  <si>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</si>
  <si>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</si>
  <si>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</si>
  <si>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</si>
  <si>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</si>
  <si>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</si>
  <si>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</si>
  <si>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</si>
  <si>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</si>
  <si>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</si>
  <si>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</si>
  <si>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</si>
  <si>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</si>
  <si>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</si>
  <si>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</si>
  <si>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</si>
  <si>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</si>
  <si>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</si>
  <si>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</si>
  <si>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</si>
  <si>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</si>
  <si>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</si>
  <si>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</si>
  <si>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</si>
  <si>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</si>
  <si>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</si>
  <si>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</si>
  <si>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</si>
  <si>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</si>
  <si>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</si>
  <si>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</si>
  <si>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</si>
  <si>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</si>
  <si>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</si>
  <si>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</si>
  <si>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</si>
  <si>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</si>
  <si>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</si>
  <si>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</si>
  <si>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</si>
  <si>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</si>
  <si>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</si>
  <si>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</si>
  <si>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</si>
  <si>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</si>
  <si>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</si>
  <si>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</si>
  <si>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</si>
  <si>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</si>
  <si>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</si>
  <si>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</si>
  <si>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</si>
  <si>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</si>
  <si>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</si>
  <si>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</si>
  <si>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</si>
  <si>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</si>
  <si>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</si>
  <si>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</si>
  <si>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</si>
  <si>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</si>
  <si>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</si>
  <si>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</si>
  <si>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</si>
  <si>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</si>
  <si>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</si>
  <si>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</si>
  <si>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</si>
  <si>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</si>
  <si>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</si>
  <si>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</si>
  <si>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</si>
  <si>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</si>
  <si>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</si>
  <si>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</si>
  <si>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</si>
  <si>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</si>
  <si>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</si>
  <si>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</si>
  <si>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</si>
  <si>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</si>
  <si>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</si>
  <si>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</si>
  <si>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</si>
  <si>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</si>
  <si>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</si>
  <si>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</si>
  <si>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</si>
  <si>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</si>
  <si>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</si>
  <si>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</si>
  <si>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</si>
  <si>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</si>
  <si>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</si>
  <si>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</si>
  <si>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</si>
  <si>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</si>
  <si>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</si>
  <si>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</si>
  <si>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</si>
  <si>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</si>
  <si>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</si>
  <si>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</si>
  <si>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</si>
  <si>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</si>
  <si>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</si>
  <si>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</si>
  <si>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</si>
  <si>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</si>
  <si>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</si>
  <si>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</si>
  <si>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</si>
  <si>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</si>
  <si>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</si>
  <si>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</si>
  <si>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</si>
  <si>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</si>
  <si>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</si>
  <si>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</si>
  <si>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</si>
  <si>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</si>
  <si>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</si>
  <si>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</si>
  <si>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</si>
  <si>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</si>
  <si>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</si>
  <si>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</si>
  <si>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</si>
  <si>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</si>
  <si>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</si>
  <si>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</si>
  <si>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</si>
  <si>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</si>
  <si>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</si>
  <si>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</si>
  <si>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</si>
  <si>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</si>
  <si>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</si>
  <si>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</si>
  <si>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</si>
  <si>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</si>
  <si>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</si>
  <si>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</si>
  <si>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</si>
  <si>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</si>
  <si>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</si>
  <si>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</si>
  <si>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</si>
  <si>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</si>
  <si>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</si>
  <si>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</si>
  <si>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</si>
  <si>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</si>
  <si>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</si>
  <si>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</si>
  <si>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</si>
  <si>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</si>
  <si>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</si>
  <si>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</si>
  <si>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</si>
  <si>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</si>
  <si>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</si>
  <si>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</si>
  <si>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</si>
  <si>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</si>
  <si>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</si>
  <si>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</si>
  <si>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</si>
  <si>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</si>
  <si>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</si>
  <si>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</si>
  <si>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</si>
  <si>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</si>
  <si>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</si>
  <si>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</si>
  <si>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</si>
  <si>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</si>
  <si>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</si>
  <si>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</si>
  <si>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</si>
  <si>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</si>
  <si>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</si>
  <si>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</si>
  <si>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</si>
  <si>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</si>
  <si>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</si>
  <si>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</si>
  <si>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</si>
  <si>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</si>
  <si>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</si>
  <si>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</si>
  <si>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</si>
  <si>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</si>
  <si>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</si>
  <si>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</si>
  <si>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</si>
  <si>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</si>
  <si>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</si>
  <si>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</si>
  <si>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</si>
  <si>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</si>
  <si>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</si>
  <si>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</si>
  <si>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</si>
  <si>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</si>
  <si>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</si>
  <si>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</si>
  <si>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</si>
  <si>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</si>
  <si>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</si>
  <si>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</si>
  <si>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</si>
  <si>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</si>
  <si>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</si>
  <si>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</si>
  <si>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</si>
  <si>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</si>
  <si>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</si>
  <si>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</si>
  <si>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</si>
  <si>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</si>
  <si>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</si>
  <si>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</si>
  <si>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</si>
  <si>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</si>
  <si>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</si>
  <si>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</si>
  <si>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</si>
  <si>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</si>
  <si>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</si>
  <si>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</si>
  <si>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</si>
  <si>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</si>
  <si>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</si>
  <si>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</si>
  <si>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</si>
  <si>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</si>
  <si>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</si>
  <si>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</si>
  <si>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</si>
  <si>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</si>
  <si>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</si>
  <si>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</si>
  <si>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</si>
  <si>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</si>
  <si>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</si>
  <si>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</si>
  <si>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</si>
  <si>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</si>
  <si>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</si>
  <si>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</si>
  <si>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</si>
  <si>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</si>
  <si>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</si>
  <si>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</si>
  <si>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</si>
  <si>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</si>
  <si>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</si>
  <si>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</si>
  <si>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</si>
  <si>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</si>
  <si>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</si>
  <si>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</si>
  <si>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</si>
  <si>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</si>
  <si>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</si>
  <si>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</si>
  <si>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</si>
  <si>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</si>
  <si>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</si>
  <si>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</si>
  <si>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</si>
  <si>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</si>
  <si>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</si>
  <si>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</si>
  <si>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</si>
  <si>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</si>
  <si>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</si>
  <si>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</si>
  <si>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</si>
  <si>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</si>
  <si>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</si>
  <si>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</si>
  <si>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</si>
  <si>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</si>
  <si>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</si>
  <si>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</si>
  <si>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</si>
  <si>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</si>
  <si>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</si>
  <si>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</si>
  <si>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</si>
  <si>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</si>
  <si>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</si>
  <si>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</si>
  <si>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</si>
  <si>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</si>
  <si>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</si>
  <si>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</si>
  <si>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</si>
  <si>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</si>
  <si>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</si>
  <si>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</si>
  <si>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</si>
  <si>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</si>
  <si>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</si>
  <si>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</si>
  <si>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</si>
  <si>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</si>
  <si>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</si>
  <si>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</si>
  <si>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</si>
  <si>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</si>
  <si>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</si>
  <si>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</si>
  <si>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</si>
  <si>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</si>
  <si>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</si>
  <si>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</si>
  <si>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</si>
  <si>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</si>
  <si>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</si>
  <si>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</si>
  <si>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</si>
  <si>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</si>
  <si>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</si>
  <si>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</si>
  <si>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</si>
  <si>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</si>
  <si>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</si>
  <si>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</si>
  <si>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</si>
  <si>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</si>
  <si>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</si>
  <si>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</si>
  <si>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</si>
  <si>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</si>
  <si>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</si>
  <si>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</si>
  <si>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</si>
  <si>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</si>
  <si>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</si>
  <si>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</si>
  <si>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</si>
  <si>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</si>
  <si>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</si>
  <si>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</si>
  <si>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</si>
  <si>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</si>
  <si>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</si>
  <si>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</si>
  <si>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</si>
  <si>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</si>
  <si>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</si>
  <si>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</si>
  <si>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</si>
  <si>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</si>
  <si>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</si>
  <si>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</si>
  <si>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</si>
  <si>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</si>
  <si>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</si>
  <si>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</si>
  <si>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</si>
  <si>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</si>
  <si>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</si>
  <si>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</si>
  <si>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</si>
  <si>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</si>
  <si>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</si>
  <si>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</si>
  <si>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</si>
  <si>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</si>
  <si>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</si>
  <si>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</si>
  <si>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</si>
  <si>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</si>
  <si>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</si>
  <si>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</si>
  <si>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</si>
  <si>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</si>
  <si>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</si>
  <si>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</si>
  <si>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</si>
  <si>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</si>
  <si>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</si>
  <si>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</si>
  <si>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</si>
  <si>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</si>
  <si>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</si>
  <si>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</si>
  <si>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</si>
  <si>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</si>
  <si>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</si>
  <si>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</si>
  <si>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</si>
  <si>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</si>
  <si>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</si>
  <si>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</si>
  <si>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</si>
  <si>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</si>
  <si>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</si>
  <si>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</si>
  <si>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</si>
  <si>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</si>
  <si>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</si>
  <si>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</si>
  <si>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</si>
  <si>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</si>
  <si>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</si>
  <si>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</si>
  <si>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</si>
  <si>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</si>
  <si>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</si>
  <si>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</si>
  <si>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</si>
  <si>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</si>
  <si>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</si>
  <si>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</si>
  <si>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</si>
  <si>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</si>
  <si>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</si>
  <si>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</si>
  <si>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</si>
  <si>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</si>
  <si>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</si>
  <si>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</si>
  <si>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</si>
  <si>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</si>
  <si>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</si>
  <si>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</si>
  <si>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</si>
  <si>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</si>
  <si>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</si>
  <si>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</si>
  <si>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</si>
  <si>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</si>
  <si>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</si>
  <si>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</si>
  <si>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</si>
  <si>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</si>
  <si>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</si>
  <si>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</si>
  <si>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</si>
  <si>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</si>
  <si>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</si>
  <si>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</si>
  <si>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</si>
  <si>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</si>
  <si>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</si>
  <si>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</si>
  <si>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</si>
  <si>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</si>
  <si>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</si>
  <si>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</si>
  <si>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</si>
  <si>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</si>
  <si>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</si>
  <si>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</si>
  <si>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</si>
  <si>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</si>
  <si>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</si>
  <si>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</si>
  <si>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</si>
  <si>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</si>
  <si>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</si>
  <si>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</si>
  <si>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</si>
  <si>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</si>
  <si>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</si>
  <si>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</si>
  <si>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</si>
  <si>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</si>
  <si>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</si>
  <si>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</si>
  <si>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</si>
  <si>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</si>
  <si>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</si>
  <si>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</si>
  <si>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</si>
  <si>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</si>
  <si>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</si>
  <si>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</si>
  <si>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</si>
  <si>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</si>
  <si>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</si>
  <si>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</si>
  <si>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</si>
  <si>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</si>
  <si>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</si>
  <si>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</si>
  <si>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</si>
  <si>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</si>
  <si>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</si>
  <si>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</si>
  <si>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</si>
  <si>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</si>
  <si>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</si>
  <si>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</si>
  <si>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</si>
  <si>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</si>
  <si>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</si>
  <si>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</si>
  <si>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</si>
  <si>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</si>
  <si>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</si>
  <si>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</si>
  <si>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</si>
  <si>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</si>
  <si>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</si>
  <si>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</si>
  <si>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</si>
  <si>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</si>
  <si>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</si>
  <si>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</si>
  <si>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</si>
  <si>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</si>
  <si>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</si>
  <si>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</si>
  <si>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</si>
  <si>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</si>
  <si>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</si>
  <si>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</si>
  <si>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</si>
  <si>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</si>
  <si>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</si>
  <si>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</si>
  <si>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</si>
  <si>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</si>
  <si>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</si>
  <si>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</si>
  <si>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</si>
  <si>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</si>
  <si>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</si>
  <si>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</si>
  <si>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</si>
  <si>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</si>
  <si>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</si>
  <si>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</si>
  <si>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</si>
  <si>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</si>
  <si>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</si>
  <si>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</si>
  <si>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</si>
  <si>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</si>
  <si>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</si>
  <si>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</si>
  <si>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</si>
  <si>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</si>
  <si>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</si>
  <si>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</si>
  <si>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</si>
  <si>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</si>
  <si>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</si>
  <si>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</si>
  <si>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</si>
  <si>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</si>
  <si>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</si>
  <si>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</si>
  <si>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</si>
  <si>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</si>
  <si>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</si>
  <si>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</si>
  <si>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</si>
  <si>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</si>
  <si>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</si>
  <si>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</si>
  <si>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</si>
  <si>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</si>
  <si>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</si>
  <si>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</si>
  <si>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</si>
  <si>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</si>
  <si>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</si>
  <si>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</si>
  <si>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</si>
  <si>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</si>
  <si>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</si>
  <si>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</si>
  <si>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</si>
  <si>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</si>
  <si>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</si>
  <si>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</si>
  <si>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</si>
  <si>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</si>
  <si>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</si>
  <si>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</si>
  <si>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</si>
  <si>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</si>
  <si>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</si>
  <si>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</si>
  <si>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</si>
  <si>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</si>
  <si>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</si>
  <si>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</si>
  <si>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</si>
  <si>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</si>
  <si>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</si>
  <si>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</si>
  <si>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</si>
  <si>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</si>
  <si>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</si>
  <si>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</si>
  <si>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</si>
  <si>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</si>
  <si>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</si>
  <si>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</si>
  <si>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</si>
  <si>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</si>
  <si>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</si>
  <si>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</si>
  <si>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</si>
  <si>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</si>
  <si>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</si>
  <si>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</si>
  <si>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</si>
  <si>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</si>
  <si>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</si>
  <si>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</si>
  <si>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</si>
  <si>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</si>
  <si>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</si>
  <si>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</si>
  <si>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</si>
  <si>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</si>
  <si>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</si>
  <si>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</si>
  <si>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</si>
  <si>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</si>
  <si>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</si>
  <si>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</si>
  <si>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</si>
  <si>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</si>
  <si>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</si>
  <si>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</si>
  <si>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</si>
  <si>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</si>
  <si>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</si>
  <si>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</si>
  <si>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</si>
  <si>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</si>
  <si>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</si>
  <si>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</si>
  <si>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</si>
  <si>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</si>
  <si>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</si>
  <si>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</si>
  <si>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</si>
  <si>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</si>
  <si>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</si>
  <si>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</si>
  <si>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</si>
  <si>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</si>
  <si>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</si>
  <si>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</si>
  <si>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</si>
  <si>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</si>
  <si>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</si>
  <si>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</si>
  <si>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</si>
  <si>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</si>
  <si>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</si>
  <si>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</si>
  <si>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</si>
  <si>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</si>
  <si>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</si>
  <si>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</si>
  <si>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</si>
  <si>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</si>
  <si>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</si>
  <si>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</si>
  <si>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</si>
  <si>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</si>
  <si>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</si>
  <si>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</si>
  <si>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</si>
  <si>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</si>
  <si>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</si>
  <si>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</si>
  <si>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</si>
  <si>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</si>
  <si>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</si>
  <si>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</si>
  <si>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</si>
  <si>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</si>
  <si>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</si>
  <si>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</si>
  <si>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</si>
  <si>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</si>
  <si>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</si>
  <si>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</si>
  <si>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</si>
  <si>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</si>
  <si>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</si>
  <si>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</si>
  <si>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</si>
  <si>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</si>
  <si>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</si>
  <si>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</si>
  <si>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</si>
  <si>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</si>
  <si>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</si>
  <si>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</si>
  <si>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</si>
  <si>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</si>
  <si>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</si>
  <si>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</si>
  <si>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</si>
  <si>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</si>
  <si>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</si>
  <si>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</si>
  <si>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</si>
  <si>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</si>
  <si>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</si>
  <si>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</si>
  <si>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</si>
  <si>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</si>
  <si>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</si>
  <si>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</si>
  <si>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</si>
  <si>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</si>
  <si>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</si>
  <si>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</si>
  <si>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</si>
  <si>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</si>
  <si>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</si>
  <si>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</si>
  <si>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</si>
  <si>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</si>
  <si>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</si>
  <si>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</si>
  <si>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</si>
  <si>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</si>
  <si>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</si>
  <si>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</si>
  <si>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</si>
  <si>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</si>
  <si>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</si>
  <si>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</si>
  <si>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</si>
  <si>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</si>
  <si>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</si>
  <si>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</si>
  <si>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</si>
  <si>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</si>
  <si>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</si>
  <si>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</si>
  <si>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</si>
  <si>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</si>
  <si>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</si>
  <si>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</si>
  <si>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</si>
  <si>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</si>
  <si>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</si>
  <si>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</si>
  <si>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</si>
  <si>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</si>
  <si>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</si>
  <si>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</si>
  <si>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</si>
  <si>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</si>
  <si>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</si>
  <si>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</si>
  <si>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</si>
  <si>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</si>
  <si>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</si>
  <si>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</si>
  <si>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</si>
  <si>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</si>
  <si>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</si>
  <si>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</si>
  <si>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</si>
  <si>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</si>
  <si>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</si>
  <si>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</si>
  <si>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</si>
  <si>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</si>
  <si>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</si>
  <si>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</si>
  <si>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</si>
  <si>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</si>
  <si>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</si>
  <si>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</si>
  <si>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</si>
  <si>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</si>
  <si>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</si>
  <si>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</si>
  <si>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</si>
  <si>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</si>
  <si>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</si>
  <si>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</si>
  <si>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</si>
  <si>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</si>
  <si>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</si>
  <si>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</si>
  <si>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</si>
  <si>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</si>
  <si>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</si>
  <si>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</si>
  <si>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</si>
  <si>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</si>
  <si>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</si>
  <si>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</si>
  <si>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</si>
  <si>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</si>
  <si>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</si>
  <si>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</si>
  <si>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</si>
  <si>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</si>
  <si>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</si>
  <si>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</si>
  <si>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</si>
  <si>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</si>
  <si>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</si>
  <si>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</si>
  <si>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</si>
  <si>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</si>
  <si>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</si>
  <si>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</si>
  <si>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</si>
  <si>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</si>
  <si>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</si>
  <si>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</si>
  <si>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</si>
  <si>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</si>
  <si>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</si>
  <si>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</si>
  <si>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</si>
  <si>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</si>
  <si>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</si>
  <si>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</si>
  <si>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</si>
  <si>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</si>
  <si>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</si>
  <si>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</si>
  <si>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</si>
  <si>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</si>
  <si>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</si>
  <si>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</si>
  <si>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</si>
  <si>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</si>
  <si>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</si>
  <si>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</si>
  <si>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</si>
  <si>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</si>
  <si>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</si>
  <si>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</si>
  <si>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</si>
  <si>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</si>
  <si>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</si>
  <si>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</si>
  <si>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</si>
  <si>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</si>
  <si>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</si>
  <si>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</si>
  <si>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</si>
  <si>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</si>
  <si>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</si>
  <si>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</si>
  <si>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</si>
  <si>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</si>
  <si>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</si>
  <si>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</si>
  <si>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</si>
  <si>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</si>
  <si>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</si>
  <si>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</si>
  <si>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</si>
  <si>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</si>
  <si>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</si>
  <si>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</si>
  <si>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</si>
  <si>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</si>
  <si>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</si>
  <si>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</si>
  <si>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</si>
  <si>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</si>
  <si>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</si>
  <si>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</si>
  <si>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</si>
  <si>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</si>
  <si>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</si>
  <si>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</si>
  <si>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</si>
  <si>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</si>
  <si>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</si>
  <si>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</si>
  <si>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</si>
  <si>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</si>
  <si>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</si>
  <si>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</si>
  <si>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</si>
  <si>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</si>
  <si>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</si>
  <si>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</si>
  <si>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</si>
  <si>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</si>
  <si>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</si>
  <si>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</si>
  <si>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</si>
  <si>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</si>
  <si>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</si>
  <si>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</si>
  <si>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</si>
  <si>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</si>
  <si>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</si>
  <si>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</si>
  <si>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</si>
  <si>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</si>
  <si>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</si>
  <si>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</si>
  <si>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</si>
  <si>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</si>
  <si>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</si>
  <si>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</si>
  <si>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</si>
  <si>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</si>
  <si>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</si>
  <si>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</si>
  <si>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</si>
  <si>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</si>
  <si>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</si>
  <si>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</si>
  <si>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</si>
  <si>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</si>
  <si>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</si>
  <si>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</si>
  <si>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</si>
  <si>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</si>
  <si>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</si>
  <si>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</si>
  <si>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</si>
  <si>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</si>
  <si>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</si>
  <si>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</si>
  <si>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</si>
  <si>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</si>
  <si>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</si>
  <si>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</si>
  <si>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</si>
  <si>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</si>
  <si>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</si>
  <si>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</si>
  <si>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</si>
  <si>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</si>
  <si>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</si>
  <si>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</si>
  <si>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</si>
  <si>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</si>
  <si>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</si>
  <si>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</si>
  <si>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</si>
  <si>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</si>
  <si>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</si>
  <si>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</si>
  <si>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</si>
  <si>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</si>
  <si>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</si>
  <si>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</si>
  <si>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</si>
  <si>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</si>
  <si>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</si>
  <si>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</si>
  <si>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</si>
  <si>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</si>
  <si>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</si>
  <si>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</si>
  <si>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</si>
  <si>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</si>
  <si>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</si>
  <si>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</si>
  <si>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</si>
  <si>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</si>
  <si>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</si>
  <si>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</si>
  <si>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</si>
  <si>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</si>
  <si>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</si>
  <si>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</si>
  <si>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</si>
  <si>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</si>
  <si>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</si>
  <si>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</si>
  <si>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</si>
  <si>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</si>
  <si>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</si>
  <si>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</si>
  <si>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</si>
  <si>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</si>
  <si>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</si>
  <si>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</si>
  <si>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</si>
  <si>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</si>
  <si>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</si>
  <si>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</si>
  <si>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</si>
  <si>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</si>
  <si>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</si>
  <si>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</si>
  <si>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</si>
  <si>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</si>
  <si>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</si>
  <si>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</si>
  <si>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</si>
  <si>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</si>
  <si>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</si>
  <si>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</si>
  <si>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</si>
  <si>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</si>
  <si>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</si>
  <si>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</si>
  <si>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</si>
  <si>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</si>
  <si>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</si>
  <si>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</si>
  <si>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</si>
  <si>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</si>
  <si>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</si>
  <si>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</si>
  <si>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</si>
  <si>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</si>
  <si>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</si>
  <si>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</si>
  <si>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</si>
  <si>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</si>
  <si>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</si>
  <si>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</si>
  <si>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</si>
  <si>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</si>
  <si>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</si>
  <si>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</si>
  <si>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</si>
  <si>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</si>
  <si>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</si>
  <si>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</si>
  <si>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</si>
  <si>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</si>
  <si>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</si>
  <si>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</si>
  <si>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</si>
  <si>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</si>
  <si>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</si>
  <si>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</si>
  <si>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</si>
  <si>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</si>
  <si>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</si>
  <si>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</si>
  <si>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</si>
  <si>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</si>
  <si>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</si>
  <si>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</si>
  <si>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</si>
  <si>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</si>
  <si>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</si>
  <si>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</si>
  <si>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</si>
  <si>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</si>
  <si>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</si>
  <si>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</si>
  <si>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</si>
  <si>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</si>
  <si>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</si>
  <si>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</si>
  <si>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</si>
  <si>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</si>
  <si>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</si>
  <si>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</si>
  <si>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</si>
  <si>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</si>
  <si>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</si>
  <si>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</si>
  <si>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</si>
  <si>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</si>
  <si>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</si>
  <si>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</si>
  <si>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</si>
  <si>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</si>
  <si>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</si>
  <si>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</si>
  <si>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</si>
  <si>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</si>
  <si>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</si>
  <si>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</si>
  <si>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</si>
  <si>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</si>
  <si>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</si>
  <si>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</si>
  <si>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</si>
  <si>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</si>
  <si>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</si>
  <si>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</si>
  <si>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</si>
  <si>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</si>
  <si>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</si>
  <si>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</si>
  <si>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</si>
  <si>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</si>
  <si>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</si>
  <si>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</si>
  <si>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</si>
  <si>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</si>
  <si>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</si>
  <si>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</si>
  <si>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</si>
  <si>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</si>
  <si>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</si>
  <si>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</si>
  <si>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</si>
  <si>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</si>
  <si>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</si>
  <si>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</si>
  <si>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</si>
  <si>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</si>
  <si>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</si>
  <si>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</si>
  <si>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</si>
  <si>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</si>
  <si>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</si>
  <si>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</si>
  <si>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</si>
  <si>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</si>
  <si>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</si>
  <si>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</si>
  <si>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</si>
  <si>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</si>
  <si>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</si>
  <si>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</si>
  <si>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</si>
  <si>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</si>
  <si>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</si>
  <si>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</si>
  <si>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</si>
  <si>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</si>
  <si>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</si>
  <si>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</si>
  <si>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</si>
  <si>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</si>
  <si>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</si>
  <si>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</si>
  <si>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</si>
  <si>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</si>
  <si>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</si>
  <si>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</si>
  <si>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</si>
  <si>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</si>
  <si>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</si>
  <si>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</si>
  <si>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</si>
  <si>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</si>
  <si>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</si>
  <si>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</si>
  <si>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</si>
  <si>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</si>
  <si>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</si>
  <si>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</si>
  <si>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</si>
  <si>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</si>
  <si>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</si>
  <si>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</si>
  <si>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</si>
  <si>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</si>
  <si>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</si>
  <si>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</si>
  <si>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</si>
  <si>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</si>
  <si>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</si>
  <si>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</si>
  <si>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</si>
  <si>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</si>
  <si>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</si>
  <si>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</si>
  <si>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</si>
  <si>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</si>
  <si>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</si>
  <si>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</si>
  <si>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</si>
  <si>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</si>
  <si>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</si>
  <si>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</si>
  <si>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</si>
  <si>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</si>
  <si>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</si>
  <si>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</si>
  <si>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</si>
  <si>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</si>
  <si>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</si>
  <si>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</si>
  <si>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</si>
  <si>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</si>
  <si>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</si>
  <si>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</si>
  <si>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</si>
  <si>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</si>
  <si>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</si>
  <si>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</si>
  <si>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</si>
  <si>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</si>
  <si>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</si>
  <si>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</si>
  <si>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</si>
  <si>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</si>
  <si>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</si>
  <si>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</si>
  <si>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</si>
  <si>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</si>
  <si>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</si>
  <si>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</si>
  <si>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</si>
  <si>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</si>
  <si>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</si>
  <si>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</si>
  <si>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</si>
  <si>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</si>
  <si>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</si>
  <si>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</si>
  <si>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</si>
  <si>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</si>
  <si>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</si>
  <si>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</si>
  <si>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</si>
  <si>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</si>
  <si>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</si>
  <si>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</si>
  <si>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</si>
  <si>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</si>
  <si>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</si>
  <si>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</si>
  <si>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</si>
  <si>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</si>
  <si>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</si>
  <si>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</si>
  <si>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</si>
  <si>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</si>
  <si>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</si>
  <si>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</si>
  <si>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</si>
  <si>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</si>
  <si>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</si>
  <si>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</si>
  <si>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</si>
  <si>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</si>
  <si>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</si>
  <si>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</si>
  <si>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</si>
  <si>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</si>
  <si>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</si>
  <si>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</si>
  <si>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</si>
  <si>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</si>
  <si>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</si>
  <si>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</si>
  <si>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</si>
  <si>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</si>
  <si>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</si>
  <si>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</si>
  <si>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</si>
  <si>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</si>
  <si>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</si>
  <si>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</si>
  <si>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</si>
  <si>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</si>
  <si>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</si>
  <si>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</si>
  <si>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</si>
  <si>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</si>
  <si>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</si>
  <si>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</si>
  <si>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</si>
  <si>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</si>
  <si>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</si>
  <si>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</si>
  <si>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</si>
  <si>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</si>
  <si>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</si>
  <si>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</si>
  <si>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</si>
  <si>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</si>
  <si>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</si>
  <si>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</si>
  <si>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</si>
  <si>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</si>
  <si>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</si>
  <si>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</si>
  <si>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</si>
  <si>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</si>
  <si>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</si>
  <si>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</si>
  <si>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</si>
  <si>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</si>
  <si>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</si>
  <si>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</si>
  <si>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</si>
  <si>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</si>
  <si>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</si>
  <si>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</si>
  <si>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</si>
  <si>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</si>
  <si>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</si>
  <si>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</si>
  <si>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</si>
  <si>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</si>
  <si>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</si>
  <si>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</si>
  <si>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</si>
  <si>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</si>
  <si>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</si>
  <si>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</si>
  <si>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</si>
  <si>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</si>
  <si>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</si>
  <si>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</si>
  <si>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</si>
  <si>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</si>
  <si>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</si>
  <si>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</si>
  <si>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</si>
  <si>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</si>
  <si>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</si>
  <si>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</si>
  <si>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</si>
  <si>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</si>
  <si>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</si>
  <si>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</si>
  <si>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</si>
  <si>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</si>
  <si>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</si>
  <si>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</si>
  <si>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</si>
  <si>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</si>
  <si>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</si>
  <si>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</si>
  <si>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</si>
  <si>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</si>
  <si>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</si>
  <si>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</si>
  <si>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</si>
  <si>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</si>
  <si>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</si>
  <si>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</si>
  <si>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</si>
  <si>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</si>
  <si>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</si>
  <si>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</si>
  <si>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</si>
  <si>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</si>
  <si>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</si>
  <si>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</si>
  <si>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</si>
  <si>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</si>
  <si>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</si>
  <si>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</si>
  <si>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</si>
  <si>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</si>
  <si>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</si>
  <si>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</si>
  <si>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</si>
  <si>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</si>
  <si>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</si>
  <si>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</si>
  <si>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</si>
  <si>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</si>
  <si>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</si>
  <si>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</si>
  <si>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</si>
  <si>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</si>
  <si>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</si>
  <si>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</si>
  <si>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</si>
  <si>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</si>
  <si>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</si>
  <si>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</si>
  <si>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</si>
  <si>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</si>
  <si>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</si>
  <si>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</si>
  <si>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</si>
  <si>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</si>
  <si>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</si>
  <si>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</si>
  <si>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</si>
  <si>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</si>
  <si>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</si>
  <si>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</si>
  <si>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</si>
  <si>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</si>
  <si>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</si>
  <si>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</si>
  <si>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</si>
  <si>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</si>
  <si>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</si>
  <si>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</si>
  <si>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</si>
  <si>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</si>
  <si>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</si>
  <si>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</si>
  <si>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</si>
  <si>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</si>
  <si>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</si>
  <si>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</si>
  <si>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</si>
  <si>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</si>
  <si>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</si>
  <si>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</si>
  <si>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</si>
  <si>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</si>
  <si>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</si>
  <si>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</si>
  <si>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</si>
  <si>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</si>
  <si>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</si>
  <si>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</si>
  <si>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</si>
  <si>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</si>
  <si>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</si>
  <si>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</si>
  <si>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</si>
  <si>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</si>
  <si>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</si>
  <si>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</si>
  <si>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</si>
  <si>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</si>
  <si>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</si>
  <si>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</si>
  <si>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</si>
  <si>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</si>
  <si>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</si>
  <si>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</si>
  <si>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</si>
  <si>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</si>
  <si>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</si>
  <si>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</si>
  <si>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</si>
  <si>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</si>
  <si>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</si>
  <si>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</si>
  <si>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</si>
  <si>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</si>
  <si>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</si>
  <si>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</si>
  <si>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</si>
  <si>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</si>
  <si>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</si>
  <si>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</si>
  <si>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</si>
  <si>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</si>
  <si>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</si>
  <si>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</si>
  <si>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</si>
  <si>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</si>
  <si>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</si>
  <si>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</si>
  <si>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</si>
  <si>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</si>
  <si>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</si>
  <si>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</si>
  <si>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</si>
  <si>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</si>
  <si>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</si>
  <si>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</si>
  <si>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</si>
  <si>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</si>
  <si>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</si>
  <si>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</si>
  <si>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</si>
  <si>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</si>
  <si>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</si>
  <si>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</si>
  <si>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</si>
  <si>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</si>
  <si>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</si>
  <si>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</si>
  <si>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</si>
  <si>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</si>
  <si>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</si>
  <si>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</si>
  <si>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</si>
  <si>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</si>
  <si>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</si>
  <si>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</si>
  <si>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</si>
  <si>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</si>
  <si>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</si>
  <si>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</si>
  <si>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</si>
  <si>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</si>
  <si>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</si>
  <si>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</si>
  <si>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</si>
  <si>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</si>
  <si>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</si>
  <si>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</si>
  <si>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</si>
  <si>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</si>
  <si>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</si>
  <si>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</si>
  <si>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</si>
  <si>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</si>
  <si>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</si>
  <si>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</si>
  <si>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</si>
  <si>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</si>
  <si>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</si>
  <si>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</si>
  <si>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</si>
  <si>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</si>
  <si>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</si>
  <si>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</si>
  <si>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</si>
  <si>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</si>
  <si>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</si>
  <si>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</si>
  <si>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</si>
  <si>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</si>
  <si>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</si>
  <si>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</si>
  <si>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</si>
  <si>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</si>
  <si>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</si>
  <si>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</si>
  <si>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</si>
  <si>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</si>
  <si>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</si>
  <si>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</si>
  <si>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</si>
  <si>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</si>
  <si>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</si>
  <si>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</si>
  <si>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</si>
  <si>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</si>
  <si>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</si>
  <si>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</si>
  <si>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</si>
  <si>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</si>
  <si>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</si>
  <si>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</si>
  <si>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</si>
  <si>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</si>
  <si>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</si>
  <si>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</si>
  <si>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</si>
  <si>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</si>
  <si>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</si>
  <si>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</si>
  <si>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</si>
  <si>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</si>
  <si>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</si>
  <si>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</si>
  <si>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</si>
  <si>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</si>
  <si>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</si>
  <si>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</si>
  <si>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</si>
  <si>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</si>
  <si>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</si>
  <si>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</si>
  <si>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</si>
  <si>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</si>
  <si>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</si>
  <si>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</si>
  <si>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</si>
  <si>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</si>
  <si>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</si>
  <si>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</si>
  <si>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</si>
  <si>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</si>
  <si>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</si>
  <si>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</si>
  <si>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</si>
  <si>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</si>
  <si>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</si>
  <si>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</si>
  <si>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</si>
  <si>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</si>
  <si>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</si>
  <si>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</si>
  <si>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</si>
  <si>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</si>
  <si>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</si>
  <si>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</si>
  <si>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</si>
  <si>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</si>
  <si>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</si>
  <si>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</si>
  <si>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</si>
  <si>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</si>
  <si>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</si>
  <si>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</si>
  <si>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</si>
  <si>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</si>
  <si>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</si>
  <si>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</si>
  <si>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</si>
  <si>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</si>
  <si>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</si>
  <si>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</si>
  <si>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</si>
  <si>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</si>
  <si>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</si>
  <si>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</si>
  <si>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</si>
  <si>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</si>
  <si>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</si>
  <si>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</si>
  <si>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</si>
  <si>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</si>
  <si>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</si>
  <si>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</si>
  <si>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</si>
  <si>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</si>
  <si>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</si>
  <si>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</si>
  <si>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</si>
  <si>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</si>
  <si>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</si>
  <si>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</si>
  <si>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</si>
  <si>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</si>
  <si>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</si>
  <si>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</si>
  <si>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</si>
  <si>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</si>
  <si>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</si>
  <si>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</si>
  <si>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</si>
  <si>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</si>
  <si>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</si>
  <si>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</si>
  <si>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</si>
  <si>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</si>
  <si>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</si>
  <si>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</si>
  <si>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</si>
  <si>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</si>
  <si>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</si>
  <si>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</si>
  <si>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</si>
  <si>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</si>
  <si>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</si>
  <si>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</si>
  <si>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</si>
  <si>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</si>
  <si>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</si>
  <si>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</si>
  <si>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</si>
  <si>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</si>
  <si>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</si>
  <si>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</si>
  <si>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</si>
  <si>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</si>
  <si>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</si>
  <si>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</si>
  <si>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</si>
  <si>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</si>
  <si>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</si>
  <si>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</si>
  <si>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</si>
  <si>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</si>
  <si>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</si>
  <si>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</si>
  <si>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</si>
  <si>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</si>
  <si>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</si>
  <si>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</si>
  <si>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</si>
  <si>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</si>
  <si>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</si>
  <si>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</si>
  <si>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</si>
  <si>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</si>
  <si>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</si>
  <si>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</si>
  <si>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</si>
  <si>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</si>
  <si>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</si>
  <si>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</si>
  <si>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</si>
  <si>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</si>
  <si>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</si>
  <si>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</si>
  <si>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</si>
  <si>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</si>
  <si>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</si>
  <si>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</si>
  <si>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</si>
  <si>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</si>
  <si>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</si>
  <si>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</si>
  <si>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</si>
  <si>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</si>
  <si>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</si>
  <si>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</si>
  <si>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</si>
  <si>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</si>
  <si>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</si>
  <si>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</si>
  <si>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</si>
  <si>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</si>
  <si>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</si>
  <si>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</si>
  <si>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</si>
  <si>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</si>
  <si>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</si>
  <si>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</si>
  <si>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</si>
  <si>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</si>
  <si>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</si>
  <si>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</si>
  <si>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</si>
  <si>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</si>
  <si>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</si>
  <si>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</si>
  <si>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</si>
  <si>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</si>
  <si>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</si>
  <si>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</si>
  <si>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</si>
  <si>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</si>
  <si>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</si>
  <si>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</si>
  <si>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</si>
  <si>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</si>
  <si>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</si>
  <si>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</si>
  <si>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</si>
  <si>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</si>
  <si>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</si>
  <si>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</si>
  <si>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</si>
  <si>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</si>
  <si>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</si>
  <si>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</si>
  <si>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</si>
  <si>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</si>
  <si>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</si>
  <si>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</si>
  <si>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</si>
  <si>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</si>
  <si>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</si>
  <si>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</si>
  <si>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</si>
  <si>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</si>
  <si>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</si>
  <si>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</si>
  <si>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</si>
  <si>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</si>
  <si>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</si>
  <si>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</si>
  <si>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</si>
  <si>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</si>
  <si>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</si>
  <si>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</si>
  <si>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</si>
  <si>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</si>
  <si>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</si>
  <si>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</si>
  <si>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</si>
  <si>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</si>
  <si>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</si>
  <si>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</si>
  <si>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</si>
  <si>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</si>
  <si>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</si>
  <si>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</si>
  <si>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</si>
  <si>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</si>
  <si>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</si>
  <si>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</si>
  <si>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</si>
  <si>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</si>
  <si>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</si>
  <si>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</si>
  <si>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</si>
  <si>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</si>
  <si>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</si>
  <si>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</si>
  <si>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</si>
  <si>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</si>
  <si>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</si>
  <si>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</si>
  <si>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</si>
  <si>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</si>
  <si>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</si>
  <si>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</si>
  <si>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</si>
  <si>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</si>
  <si>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</si>
  <si>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</si>
  <si>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</si>
  <si>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</si>
  <si>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</si>
  <si>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</si>
  <si>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</si>
  <si>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</si>
  <si>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</si>
  <si>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</si>
  <si>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</si>
  <si>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</si>
  <si>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</si>
  <si>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</si>
  <si>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</si>
  <si>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</si>
  <si>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</si>
  <si>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</si>
  <si>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</si>
  <si>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</si>
  <si>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</si>
  <si>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</si>
  <si>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</si>
  <si>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</si>
  <si>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</si>
  <si>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</si>
  <si>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</si>
  <si>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</si>
  <si>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</si>
  <si>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</si>
  <si>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</si>
  <si>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</si>
  <si>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</si>
  <si>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</si>
  <si>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</si>
  <si>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</si>
  <si>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</si>
  <si>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</si>
  <si>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</si>
  <si>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</si>
  <si>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</si>
  <si>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</si>
  <si>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</si>
  <si>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</si>
  <si>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</si>
  <si>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</si>
  <si>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</si>
  <si>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</si>
  <si>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</si>
  <si>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</si>
  <si>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</si>
  <si>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</si>
  <si>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</si>
  <si>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</si>
  <si>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</si>
  <si>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</si>
  <si>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</si>
  <si>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</si>
  <si>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</si>
  <si>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</si>
  <si>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</si>
  <si>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</si>
  <si>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</si>
  <si>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</si>
  <si>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</si>
  <si>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</si>
  <si>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</si>
  <si>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</si>
  <si>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</si>
  <si>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</si>
  <si>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</si>
  <si>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</si>
  <si>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</si>
  <si>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</si>
  <si>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</si>
  <si>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</si>
  <si>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</si>
  <si>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</si>
  <si>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</si>
  <si>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</si>
  <si>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</si>
  <si>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</si>
  <si>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</si>
  <si>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</si>
  <si>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</si>
  <si>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</si>
  <si>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</si>
  <si>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</si>
  <si>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</si>
  <si>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</si>
  <si>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</si>
  <si>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</si>
  <si>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</si>
  <si>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</si>
  <si>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</si>
  <si>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</si>
  <si>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</si>
  <si>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</si>
  <si>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</si>
  <si>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</si>
  <si>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</si>
  <si>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</si>
  <si>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</si>
  <si>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</si>
  <si>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</si>
  <si>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</si>
  <si>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</si>
  <si>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</si>
  <si>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</si>
  <si>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</si>
  <si>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</si>
  <si>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</si>
  <si>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</si>
  <si>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</si>
  <si>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</si>
  <si>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</si>
  <si>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</si>
  <si>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</si>
  <si>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</si>
  <si>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</si>
  <si>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</si>
  <si>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</si>
  <si>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</si>
  <si>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</si>
  <si>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</si>
  <si>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</si>
  <si>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</si>
  <si>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</si>
  <si>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</si>
  <si>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</si>
  <si>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</si>
  <si>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</si>
  <si>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</si>
  <si>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</si>
  <si>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</si>
  <si>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</si>
  <si>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</si>
  <si>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</si>
  <si>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</si>
  <si>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</si>
  <si>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</si>
  <si>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</si>
  <si>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</si>
  <si>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</si>
  <si>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</si>
  <si>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</si>
  <si>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</si>
  <si>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</si>
  <si>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</si>
  <si>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</si>
  <si>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</si>
  <si>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</si>
  <si>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</si>
  <si>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</si>
  <si>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</si>
  <si>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</si>
  <si>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</si>
  <si>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</si>
  <si>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</si>
  <si>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</si>
  <si>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</si>
  <si>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</si>
  <si>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</si>
  <si>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</si>
  <si>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</si>
  <si>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</si>
  <si>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</si>
  <si>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</si>
  <si>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</si>
  <si>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</si>
  <si>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</si>
  <si>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</si>
  <si>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</si>
  <si>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</si>
  <si>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</si>
  <si>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</si>
  <si>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</si>
  <si>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</si>
  <si>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</si>
  <si>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</si>
  <si>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</si>
  <si>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</si>
  <si>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</si>
  <si>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</si>
  <si>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</si>
  <si>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</si>
  <si>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</si>
  <si>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</si>
  <si>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</si>
  <si>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</si>
  <si>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</si>
  <si>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</si>
  <si>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</si>
  <si>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</si>
  <si>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</si>
  <si>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</si>
  <si>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</si>
  <si>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</si>
  <si>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</si>
  <si>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</si>
  <si>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</si>
  <si>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</si>
  <si>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</si>
  <si>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</si>
  <si>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</si>
  <si>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</si>
  <si>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</si>
  <si>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</si>
  <si>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</si>
  <si>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</si>
  <si>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</si>
  <si>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</si>
  <si>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</si>
  <si>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</si>
  <si>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</si>
  <si>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</si>
  <si>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</si>
  <si>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</si>
  <si>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</si>
  <si>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</si>
  <si>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</si>
  <si>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</si>
  <si>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</si>
  <si>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</si>
  <si>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</si>
  <si>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</si>
  <si>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</si>
  <si>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</si>
  <si>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</si>
  <si>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</si>
  <si>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</si>
  <si>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</si>
  <si>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</si>
  <si>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</si>
  <si>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</si>
  <si>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</si>
  <si>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</si>
  <si>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</si>
  <si>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</si>
  <si>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</si>
  <si>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</si>
  <si>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</si>
  <si>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</si>
  <si>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</si>
  <si>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</si>
  <si>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</si>
  <si>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</si>
  <si>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</si>
  <si>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</si>
  <si>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</si>
  <si>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</si>
  <si>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</si>
  <si>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</si>
  <si>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</si>
  <si>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</si>
  <si>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</si>
  <si>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</si>
  <si>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</si>
  <si>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</si>
  <si>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</si>
  <si>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</si>
  <si>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</si>
  <si>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</si>
  <si>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</si>
  <si>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</si>
  <si>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</si>
  <si>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</si>
  <si>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</si>
  <si>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</si>
  <si>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</si>
  <si>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</si>
  <si>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</si>
  <si>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</si>
  <si>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</si>
  <si>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</si>
  <si>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</si>
  <si>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</si>
  <si>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</si>
  <si>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</si>
  <si>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</si>
  <si>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</si>
  <si>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</si>
  <si>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</si>
  <si>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</si>
  <si>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</si>
  <si>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</si>
  <si>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</si>
  <si>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</si>
  <si>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</si>
  <si>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</si>
  <si>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</si>
  <si>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</si>
  <si>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</si>
  <si>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</si>
  <si>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</si>
  <si>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</si>
  <si>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</si>
  <si>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</si>
  <si>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</si>
  <si>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</si>
  <si>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</si>
  <si>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</si>
  <si>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</si>
  <si>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</si>
  <si>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</si>
  <si>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</si>
  <si>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</si>
  <si>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</si>
  <si>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</si>
  <si>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</si>
  <si>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</si>
  <si>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</si>
  <si>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</si>
  <si>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</si>
  <si>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</si>
  <si>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</si>
  <si>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</si>
  <si>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</si>
  <si>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</si>
  <si>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</si>
  <si>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</si>
  <si>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</si>
  <si>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</si>
  <si>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</si>
  <si>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</si>
  <si>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</si>
  <si>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</si>
  <si>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</si>
  <si>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</si>
  <si>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</si>
  <si>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</si>
  <si>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</si>
  <si>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</si>
  <si>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</si>
  <si>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</si>
  <si>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</si>
  <si>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</si>
  <si>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</si>
  <si>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</si>
  <si>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</si>
  <si>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</si>
  <si>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</si>
  <si>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</si>
  <si>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</si>
  <si>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</si>
  <si>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</si>
  <si>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</si>
  <si>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</si>
  <si>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</si>
  <si>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</si>
  <si>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</si>
  <si>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</si>
  <si>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</si>
  <si>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</si>
  <si>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</si>
  <si>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</si>
  <si>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</si>
  <si>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</si>
  <si>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</si>
  <si>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</si>
  <si>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</si>
  <si>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</si>
  <si>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</si>
  <si>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</si>
  <si>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</si>
  <si>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</si>
  <si>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</si>
  <si>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</si>
  <si>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</si>
  <si>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</si>
  <si>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</si>
  <si>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</si>
  <si>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</si>
  <si>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</si>
  <si>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</si>
  <si>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</si>
  <si>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</si>
  <si>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</si>
  <si>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</si>
  <si>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</si>
  <si>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</si>
  <si>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</si>
  <si>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</si>
  <si>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</si>
  <si>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</si>
  <si>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</si>
  <si>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</si>
  <si>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</si>
  <si>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</si>
  <si>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</si>
  <si>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</si>
  <si>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</si>
  <si>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</si>
  <si>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</si>
  <si>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</si>
  <si>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</si>
  <si>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</si>
  <si>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</si>
  <si>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</si>
  <si>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</si>
  <si>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</si>
  <si>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</si>
  <si>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</si>
  <si>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</si>
  <si>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</si>
  <si>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</si>
  <si>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</si>
  <si>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</si>
  <si>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</si>
  <si>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</si>
  <si>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</si>
  <si>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</si>
  <si>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</si>
  <si>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</si>
  <si>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</si>
  <si>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</si>
  <si>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</si>
  <si>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</si>
  <si>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</si>
  <si>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</si>
  <si>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</si>
  <si>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</si>
  <si>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</si>
  <si>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</si>
  <si>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</si>
  <si>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</si>
  <si>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</si>
  <si>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</si>
  <si>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</si>
  <si>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</si>
  <si>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</si>
  <si>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</si>
  <si>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</si>
  <si>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</si>
  <si>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</si>
  <si>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</si>
  <si>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</si>
  <si>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</si>
  <si>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</si>
  <si>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</si>
  <si>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</si>
  <si>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</si>
  <si>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</si>
  <si>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</si>
  <si>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</si>
  <si>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</si>
  <si>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</si>
  <si>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</si>
  <si>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</si>
  <si>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</si>
  <si>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</si>
  <si>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</si>
  <si>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</si>
  <si>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</si>
  <si>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</si>
  <si>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</si>
  <si>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</si>
  <si>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</si>
  <si>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</si>
  <si>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</si>
  <si>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</si>
  <si>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</si>
  <si>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</si>
  <si>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</si>
  <si>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</si>
  <si>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</si>
  <si>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</si>
  <si>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</si>
  <si>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</si>
  <si>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</si>
  <si>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</si>
  <si>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</si>
  <si>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</si>
  <si>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</si>
  <si>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</si>
  <si>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</si>
  <si>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</si>
  <si>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</si>
  <si>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</si>
  <si>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</si>
  <si>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</si>
  <si>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</si>
  <si>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</si>
  <si>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</si>
  <si>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</si>
  <si>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</si>
  <si>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</si>
  <si>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</si>
  <si>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</si>
  <si>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</si>
  <si>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</si>
  <si>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</si>
  <si>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</si>
  <si>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</si>
  <si>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</si>
  <si>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</si>
  <si>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</si>
  <si>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</si>
  <si>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</si>
  <si>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</si>
  <si>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</si>
  <si>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</si>
  <si>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</si>
  <si>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</si>
  <si>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</si>
  <si>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</si>
  <si>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</si>
  <si>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</si>
  <si>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</si>
  <si>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</si>
  <si>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</si>
  <si>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</si>
  <si>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</si>
  <si>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</si>
  <si>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</si>
  <si>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</si>
  <si>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</si>
  <si>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</si>
  <si>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</si>
  <si>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</si>
  <si>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</si>
  <si>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</si>
  <si>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</si>
  <si>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</si>
  <si>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</si>
  <si>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</si>
  <si>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</si>
  <si>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</si>
  <si>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</si>
  <si>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</si>
  <si>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</si>
  <si>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</si>
  <si>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</si>
  <si>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</si>
  <si>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</si>
  <si>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</si>
  <si>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</si>
  <si>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</si>
  <si>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</si>
  <si>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</si>
  <si>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</si>
  <si>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</si>
  <si>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</si>
  <si>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</si>
  <si>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</si>
  <si>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</si>
  <si>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</si>
  <si>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</si>
  <si>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</si>
  <si>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</si>
  <si>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</si>
  <si>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</si>
  <si>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</si>
  <si>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</si>
  <si>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</si>
  <si>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</si>
  <si>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</si>
  <si>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</si>
  <si>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</si>
  <si>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</si>
  <si>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</si>
  <si>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</si>
  <si>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</si>
  <si>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</si>
  <si>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</si>
  <si>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</si>
  <si>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</si>
  <si>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</si>
  <si>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</si>
  <si>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</si>
  <si>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</si>
  <si>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</si>
  <si>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</si>
  <si>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</si>
  <si>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</si>
  <si>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</si>
  <si>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</si>
  <si>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</si>
  <si>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</si>
  <si>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</si>
  <si>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</si>
  <si>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</si>
  <si>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</si>
  <si>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</si>
  <si>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</si>
  <si>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</si>
  <si>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</si>
  <si>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</si>
  <si>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</si>
  <si>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</si>
  <si>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</si>
  <si>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</si>
  <si>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</si>
  <si>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</si>
  <si>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</si>
  <si>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</si>
  <si>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</si>
  <si>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</si>
  <si>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</si>
  <si>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</si>
  <si>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</si>
  <si>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</si>
  <si>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</si>
  <si>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</si>
  <si>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</si>
  <si>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</si>
  <si>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</si>
  <si>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</si>
  <si>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</si>
  <si>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</si>
  <si>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</si>
  <si>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</si>
  <si>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</si>
  <si>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</si>
  <si>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</si>
  <si>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</si>
  <si>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</si>
  <si>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</si>
  <si>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</si>
  <si>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</si>
  <si>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</si>
  <si>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</si>
  <si>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</si>
  <si>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</si>
  <si>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</si>
  <si>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</si>
  <si>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</si>
  <si>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</si>
  <si>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</si>
  <si>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</si>
  <si>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</si>
  <si>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</si>
  <si>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</si>
  <si>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</si>
  <si>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</si>
  <si>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</si>
  <si>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</si>
  <si>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</si>
  <si>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</si>
  <si>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</si>
  <si>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</si>
  <si>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</si>
  <si>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</si>
  <si>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</si>
  <si>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</si>
  <si>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</si>
  <si>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</si>
  <si>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</si>
  <si>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</si>
  <si>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</si>
  <si>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</si>
  <si>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</si>
  <si>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</si>
  <si>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</si>
  <si>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</si>
  <si>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</si>
  <si>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</si>
  <si>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</si>
  <si>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</si>
  <si>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</si>
  <si>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</si>
  <si>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</si>
  <si>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</si>
  <si>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</si>
  <si>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</si>
  <si>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</si>
  <si>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</si>
  <si>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</si>
  <si>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</si>
  <si>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</si>
  <si>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</si>
  <si>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</si>
  <si>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</si>
  <si>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</si>
  <si>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</si>
  <si>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</si>
  <si>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</si>
  <si>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</si>
  <si>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</si>
  <si>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</si>
  <si>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</si>
  <si>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</si>
  <si>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</si>
  <si>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</si>
  <si>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</si>
  <si>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</si>
  <si>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</si>
  <si>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</si>
  <si>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</si>
  <si>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</si>
  <si>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</si>
  <si>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</si>
  <si>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</si>
  <si>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</si>
  <si>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</si>
  <si>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</si>
  <si>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</si>
  <si>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</si>
  <si>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</si>
  <si>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</si>
  <si>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</si>
  <si>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</si>
  <si>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</si>
  <si>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</si>
  <si>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</si>
  <si>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</si>
  <si>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</si>
  <si>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</si>
  <si>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</si>
  <si>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</si>
  <si>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</si>
  <si>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</si>
  <si>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</si>
  <si>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</si>
  <si>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</si>
  <si>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</si>
  <si>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</si>
  <si>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</si>
  <si>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</si>
  <si>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</si>
  <si>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</si>
  <si>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</si>
  <si>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</si>
  <si>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</si>
  <si>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</si>
  <si>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</si>
  <si>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</si>
  <si>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</si>
  <si>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</si>
  <si>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</si>
  <si>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</si>
  <si>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</si>
  <si>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</si>
  <si>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</si>
  <si>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</si>
  <si>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</si>
  <si>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</si>
  <si>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</si>
  <si>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</si>
  <si>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</si>
  <si>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</si>
  <si>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</si>
  <si>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</si>
  <si>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</si>
  <si>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</si>
  <si>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</si>
  <si>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</si>
  <si>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</si>
  <si>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</si>
  <si>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</si>
  <si>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</si>
  <si>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</si>
  <si>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</si>
  <si>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</si>
  <si>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</si>
  <si>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</si>
  <si>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</si>
  <si>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</si>
  <si>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</si>
  <si>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</si>
  <si>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</si>
  <si>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</si>
  <si>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</si>
  <si>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</si>
  <si>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</si>
  <si>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</si>
  <si>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</si>
  <si>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</si>
  <si>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</si>
  <si>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</si>
  <si>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</si>
  <si>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</si>
  <si>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</si>
  <si>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</si>
  <si>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</si>
  <si>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</si>
  <si>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</si>
  <si>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</si>
  <si>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</si>
  <si>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</si>
  <si>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</si>
  <si>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</si>
  <si>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</si>
  <si>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</si>
  <si>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</si>
  <si>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</si>
  <si>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</si>
  <si>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</si>
  <si>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</si>
  <si>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</si>
  <si>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</si>
  <si>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</si>
  <si>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</si>
  <si>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</si>
  <si>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</si>
  <si>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</si>
  <si>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</si>
  <si>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</si>
  <si>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</si>
  <si>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</si>
  <si>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</si>
  <si>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</si>
  <si>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</si>
  <si>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</si>
  <si>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</si>
  <si>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</si>
  <si>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</si>
  <si>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</si>
  <si>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</si>
  <si>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</si>
  <si>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</si>
  <si>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</si>
  <si>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</si>
  <si>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</si>
  <si>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</si>
  <si>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</si>
  <si>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</si>
  <si>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</si>
  <si>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</si>
  <si>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</si>
  <si>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</si>
  <si>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</si>
  <si>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</si>
  <si>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</si>
  <si>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</si>
  <si>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</si>
  <si>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</si>
  <si>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</si>
  <si>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</si>
  <si>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</si>
  <si>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</si>
  <si>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</si>
  <si>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</si>
  <si>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</si>
  <si>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</si>
  <si>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</si>
  <si>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</si>
  <si>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</si>
  <si>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</si>
  <si>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</si>
  <si>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</si>
  <si>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</si>
  <si>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</si>
  <si>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</si>
  <si>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</si>
  <si>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</si>
  <si>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</si>
  <si>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</si>
  <si>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</si>
  <si>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</si>
  <si>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</si>
  <si>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</si>
  <si>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</si>
  <si>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</si>
  <si>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</si>
  <si>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</si>
  <si>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</si>
  <si>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</si>
  <si>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</si>
  <si>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</si>
  <si>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</si>
  <si>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</si>
  <si>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</si>
  <si>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</si>
  <si>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</si>
  <si>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</si>
  <si>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</si>
  <si>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</si>
  <si>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</si>
  <si>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</si>
  <si>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</si>
  <si>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</si>
  <si>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</si>
  <si>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</si>
  <si>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</si>
  <si>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</si>
  <si>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</si>
  <si>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</si>
  <si>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</si>
  <si>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</si>
  <si>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</si>
  <si>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</si>
  <si>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</si>
  <si>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</si>
  <si>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</si>
  <si>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</si>
  <si>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</si>
  <si>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</si>
  <si>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</si>
  <si>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</si>
  <si>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</si>
  <si>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</si>
  <si>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</si>
  <si>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</si>
  <si>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</si>
  <si>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</si>
  <si>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</si>
  <si>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</si>
  <si>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</si>
  <si>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</si>
  <si>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</si>
  <si>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</si>
  <si>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</si>
  <si>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</si>
  <si>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</si>
  <si>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</si>
  <si>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</si>
  <si>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</si>
  <si>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</si>
  <si>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</si>
  <si>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</si>
  <si>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</si>
  <si>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</si>
  <si>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</si>
  <si>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</si>
  <si>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</si>
  <si>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</si>
  <si>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</si>
  <si>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</si>
  <si>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</si>
  <si>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</si>
  <si>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</si>
  <si>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</si>
  <si>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</si>
  <si>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</si>
  <si>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</si>
  <si>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</si>
  <si>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</si>
  <si>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</si>
  <si>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</si>
  <si>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</si>
  <si>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</si>
  <si>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</si>
  <si>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</si>
  <si>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</si>
  <si>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</si>
  <si>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</si>
  <si>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</si>
  <si>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</si>
  <si>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</si>
  <si>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</si>
  <si>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</si>
  <si>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</si>
  <si>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</si>
  <si>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</si>
  <si>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</si>
  <si>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</si>
  <si>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</si>
  <si>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</si>
  <si>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</si>
  <si>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</si>
  <si>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</si>
  <si>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</si>
  <si>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</si>
  <si>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</si>
  <si>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</si>
  <si>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</si>
  <si>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</si>
  <si>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</si>
  <si>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</si>
  <si>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</si>
  <si>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</si>
  <si>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</si>
  <si>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</si>
  <si>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</si>
  <si>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</si>
  <si>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</si>
  <si>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</si>
  <si>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</si>
  <si>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</si>
  <si>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</si>
  <si>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</si>
  <si>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</si>
  <si>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</si>
  <si>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</si>
  <si>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</si>
  <si>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</si>
  <si>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</si>
  <si>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</si>
  <si>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</si>
  <si>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</si>
  <si>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</si>
  <si>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</si>
  <si>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</si>
  <si>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</si>
  <si>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</si>
  <si>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</si>
  <si>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</si>
  <si>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</si>
  <si>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</si>
  <si>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</si>
  <si>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</si>
  <si>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</si>
  <si>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</si>
  <si>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</si>
  <si>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</si>
  <si>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</si>
  <si>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</si>
  <si>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</si>
  <si>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</si>
  <si>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</si>
  <si>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</si>
  <si>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</si>
  <si>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</si>
  <si>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</si>
  <si>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</si>
  <si>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</si>
  <si>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</si>
  <si>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</si>
  <si>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</si>
  <si>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</si>
  <si>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</si>
  <si>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</si>
  <si>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</si>
  <si>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</si>
  <si>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</si>
  <si>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</si>
  <si>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</si>
  <si>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</si>
  <si>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</si>
  <si>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</si>
  <si>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</si>
  <si>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</si>
  <si>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</si>
  <si>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</si>
  <si>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</si>
  <si>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</si>
  <si>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</si>
  <si>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</si>
  <si>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</si>
  <si>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</si>
  <si>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</si>
  <si>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</si>
  <si>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</si>
  <si>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</si>
  <si>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</si>
  <si>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</si>
  <si>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</si>
  <si>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</si>
  <si>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</si>
  <si>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</si>
  <si>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</si>
  <si>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</si>
  <si>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</si>
  <si>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</si>
  <si>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</si>
  <si>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</si>
  <si>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</si>
  <si>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</si>
  <si>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</si>
  <si>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</si>
  <si>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</si>
  <si>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</si>
  <si>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</si>
  <si>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</si>
  <si>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</si>
  <si>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</si>
  <si>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</si>
  <si>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</si>
  <si>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</si>
  <si>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</si>
  <si>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</si>
  <si>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</si>
  <si>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</si>
  <si>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</si>
  <si>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</si>
  <si>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</si>
  <si>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</si>
  <si>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</si>
  <si>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</si>
  <si>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</si>
  <si>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</si>
  <si>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</si>
  <si>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</si>
  <si>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</si>
  <si>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</si>
  <si>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</si>
  <si>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</si>
  <si>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</si>
  <si>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</si>
  <si>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</si>
  <si>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</si>
  <si>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</si>
  <si>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</si>
  <si>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</si>
  <si>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</si>
  <si>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</si>
  <si>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</si>
  <si>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</si>
  <si>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</si>
  <si>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</si>
  <si>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</si>
  <si>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</si>
  <si>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</si>
  <si>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</si>
  <si>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</si>
  <si>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</si>
  <si>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</si>
  <si>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</si>
  <si>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</si>
  <si>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</si>
  <si>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</si>
  <si>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</si>
  <si>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</si>
  <si>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</si>
  <si>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</si>
  <si>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</si>
  <si>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</si>
  <si>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</si>
  <si>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</si>
  <si>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</si>
  <si>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</si>
  <si>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</si>
  <si>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</si>
  <si>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</si>
  <si>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</si>
  <si>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</si>
  <si>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</si>
  <si>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</si>
  <si>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</si>
  <si>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</si>
  <si>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</si>
  <si>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</si>
  <si>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</si>
  <si>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</si>
  <si>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</si>
  <si>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</si>
  <si>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</si>
  <si>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</si>
  <si>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</si>
  <si>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</si>
  <si>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</si>
  <si>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</si>
  <si>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</si>
  <si>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</si>
  <si>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</si>
  <si>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</si>
  <si>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</si>
  <si>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</si>
  <si>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</si>
  <si>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</si>
  <si>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</si>
  <si>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</si>
  <si>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</si>
  <si>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</si>
  <si>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</si>
  <si>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</si>
  <si>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</si>
  <si>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</si>
  <si>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</si>
  <si>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</si>
  <si>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</si>
  <si>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</si>
  <si>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</si>
  <si>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</si>
  <si>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</si>
  <si>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</si>
  <si>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</si>
  <si>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</si>
  <si>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</si>
  <si>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</si>
  <si>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</si>
  <si>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</si>
  <si>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</si>
  <si>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</si>
  <si>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</si>
  <si>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</si>
  <si>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</si>
  <si>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</si>
  <si>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</si>
  <si>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</si>
  <si>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</si>
  <si>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</si>
  <si>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</si>
  <si>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</si>
  <si>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</si>
  <si>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</si>
  <si>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</si>
  <si>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</si>
  <si>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</si>
  <si>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</si>
  <si>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</si>
  <si>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</si>
  <si>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</si>
  <si>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</si>
  <si>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</si>
  <si>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</si>
  <si>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</si>
  <si>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</si>
  <si>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</si>
  <si>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</si>
  <si>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</si>
  <si>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</si>
  <si>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</si>
  <si>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</si>
  <si>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</si>
  <si>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</si>
  <si>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</si>
  <si>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</si>
  <si>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</si>
  <si>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</si>
  <si>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</si>
  <si>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</si>
  <si>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</si>
  <si>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</si>
  <si>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</si>
  <si>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</si>
  <si>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</si>
  <si>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</si>
  <si>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</si>
  <si>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</si>
  <si>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</si>
  <si>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</si>
  <si>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</si>
  <si>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</si>
  <si>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</si>
  <si>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</si>
  <si>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</si>
  <si>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</si>
  <si>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</si>
  <si>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</si>
  <si>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</si>
  <si>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</si>
  <si>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</si>
  <si>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</si>
  <si>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</si>
  <si>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</si>
  <si>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</si>
  <si>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</si>
  <si>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</si>
  <si>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</si>
  <si>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</si>
  <si>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</si>
  <si>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</si>
  <si>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</si>
  <si>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</si>
  <si>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</si>
  <si>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</si>
  <si>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</si>
  <si>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</si>
  <si>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</si>
  <si>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</si>
  <si>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</si>
  <si>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</si>
  <si>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</si>
  <si>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</si>
  <si>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</si>
  <si>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</si>
  <si>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</si>
  <si>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</si>
  <si>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</si>
  <si>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</si>
  <si>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</si>
  <si>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</si>
  <si>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</si>
  <si>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</si>
  <si>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</si>
  <si>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</si>
  <si>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</si>
  <si>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</si>
  <si>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</si>
  <si>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</si>
  <si>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</si>
  <si>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</si>
  <si>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</si>
  <si>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</si>
  <si>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</si>
  <si>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</si>
  <si>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</si>
  <si>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</si>
  <si>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</si>
  <si>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</si>
  <si>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</si>
  <si>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</si>
  <si>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</si>
  <si>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</si>
  <si>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</si>
  <si>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</si>
  <si>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</si>
  <si>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</si>
  <si>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</si>
  <si>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</si>
  <si>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</si>
  <si>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</si>
  <si>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</si>
  <si>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</si>
  <si>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</si>
  <si>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</si>
  <si>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</si>
  <si>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</si>
  <si>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</si>
  <si>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</si>
  <si>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</si>
  <si>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</si>
  <si>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</si>
  <si>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</si>
  <si>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</si>
  <si>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</si>
  <si>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</si>
  <si>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</si>
  <si>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</si>
  <si>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</si>
  <si>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</si>
  <si>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</si>
  <si>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</si>
  <si>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</si>
  <si>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</si>
  <si>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</si>
  <si>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</si>
  <si>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</si>
  <si>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</si>
  <si>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</si>
  <si>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</si>
  <si>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</si>
  <si>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</si>
  <si>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</si>
  <si>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</si>
  <si>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</si>
  <si>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</si>
  <si>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</si>
  <si>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</si>
  <si>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</si>
  <si>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</si>
  <si>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</si>
  <si>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</si>
  <si>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</si>
  <si>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</si>
  <si>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</si>
  <si>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</si>
  <si>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</si>
  <si>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</si>
  <si>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</si>
  <si>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</si>
  <si>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</si>
  <si>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</si>
  <si>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</si>
  <si>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</si>
  <si>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</si>
  <si>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</si>
  <si>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</si>
  <si>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</si>
  <si>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</si>
  <si>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</si>
  <si>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</si>
  <si>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</si>
  <si>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</si>
  <si>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</si>
  <si>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</si>
  <si>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</si>
  <si>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</si>
  <si>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</si>
  <si>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</si>
  <si>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</si>
  <si>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</si>
  <si>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</si>
  <si>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</si>
  <si>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</si>
  <si>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</si>
  <si>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</si>
  <si>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</si>
  <si>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</si>
  <si>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</si>
  <si>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</si>
  <si>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</si>
  <si>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</si>
  <si>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</si>
  <si>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</si>
  <si>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</si>
  <si>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</si>
  <si>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</si>
  <si>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</si>
  <si>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</si>
  <si>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</si>
  <si>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</si>
  <si>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</si>
  <si>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</si>
  <si>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</si>
  <si>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</si>
  <si>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</si>
  <si>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</si>
  <si>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</si>
  <si>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</si>
  <si>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</si>
  <si>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</si>
  <si>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</si>
  <si>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</si>
  <si>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</si>
  <si>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</si>
  <si>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</si>
  <si>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</si>
  <si>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</si>
  <si>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</si>
  <si>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</si>
  <si>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</si>
  <si>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</si>
  <si>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</si>
  <si>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</si>
  <si>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</si>
  <si>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</si>
  <si>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</si>
  <si>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</si>
  <si>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</si>
  <si>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</si>
  <si>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</si>
  <si>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</si>
  <si>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</si>
  <si>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</si>
  <si>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</si>
  <si>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</si>
  <si>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</si>
  <si>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</si>
  <si>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</si>
  <si>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</si>
  <si>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</si>
  <si>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</si>
  <si>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</si>
  <si>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</si>
  <si>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</si>
  <si>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</si>
  <si>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</si>
  <si>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</si>
  <si>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</si>
  <si>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</si>
  <si>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</si>
  <si>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</si>
  <si>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</si>
  <si>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</si>
  <si>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</si>
  <si>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</si>
  <si>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</si>
  <si>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</si>
  <si>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</si>
  <si>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</si>
  <si>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</si>
  <si>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</si>
  <si>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</si>
  <si>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</si>
  <si>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</si>
  <si>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</si>
  <si>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</si>
  <si>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</si>
  <si>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</si>
  <si>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</si>
  <si>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</si>
  <si>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</si>
  <si>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</si>
  <si>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</si>
  <si>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</si>
  <si>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</si>
  <si>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</si>
  <si>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</si>
  <si>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</si>
  <si>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</si>
  <si>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</si>
  <si>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</si>
  <si>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</si>
  <si>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</si>
  <si>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</si>
  <si>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</si>
  <si>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</si>
  <si>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</si>
  <si>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</si>
  <si>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</si>
  <si>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</si>
  <si>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</si>
  <si>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</si>
  <si>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</si>
  <si>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</si>
  <si>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</si>
  <si>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</si>
  <si>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</si>
  <si>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</si>
  <si>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</si>
  <si>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</si>
  <si>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</si>
  <si>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</si>
  <si>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</si>
  <si>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</si>
  <si>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</si>
  <si>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</si>
  <si>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</si>
  <si>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</si>
  <si>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</si>
  <si>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</si>
  <si>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</si>
  <si>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</si>
  <si>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</si>
  <si>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</si>
  <si>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</si>
  <si>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</si>
  <si>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</si>
  <si>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</si>
  <si>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</si>
  <si>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</si>
  <si>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</si>
  <si>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</si>
  <si>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</si>
  <si>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</si>
  <si>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</si>
  <si>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</si>
  <si>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</si>
  <si>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</si>
  <si>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</si>
  <si>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</si>
  <si>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</si>
  <si>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</si>
  <si>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</si>
  <si>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</si>
  <si>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</si>
  <si>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</si>
  <si>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</si>
  <si>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</si>
  <si>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</si>
  <si>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</si>
  <si>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</si>
  <si>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</si>
  <si>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</si>
  <si>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</si>
  <si>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</si>
  <si>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</si>
  <si>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</si>
  <si>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</si>
  <si>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</si>
  <si>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</si>
  <si>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</si>
  <si>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</si>
  <si>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</si>
  <si>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</si>
  <si>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</si>
  <si>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</si>
  <si>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</si>
  <si>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</si>
  <si>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</si>
  <si>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</si>
  <si>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</si>
  <si>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</si>
  <si>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</si>
  <si>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</si>
  <si>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</si>
  <si>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</si>
  <si>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</si>
  <si>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</si>
  <si>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</si>
  <si>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</si>
  <si>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</si>
  <si>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</si>
  <si>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</si>
  <si>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</si>
  <si>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</si>
  <si>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</si>
  <si>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</si>
  <si>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</si>
  <si>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</si>
  <si>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</si>
  <si>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</si>
  <si>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</si>
  <si>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</si>
  <si>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</si>
  <si>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</si>
  <si>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</si>
  <si>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</si>
  <si>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</si>
  <si>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</si>
  <si>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</si>
  <si>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</si>
  <si>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</si>
  <si>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</si>
  <si>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</si>
  <si>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</si>
  <si>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</si>
  <si>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</si>
  <si>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</si>
  <si>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</si>
  <si>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</si>
  <si>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</si>
  <si>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</si>
  <si>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</si>
  <si>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</si>
  <si>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</si>
  <si>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</si>
  <si>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</si>
  <si>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</si>
  <si>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</si>
  <si>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</si>
  <si>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</si>
  <si>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</si>
  <si>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</si>
  <si>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</si>
  <si>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</si>
  <si>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</si>
  <si>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</si>
  <si>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</si>
  <si>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</si>
  <si>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</si>
  <si>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</si>
  <si>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</si>
  <si>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</si>
  <si>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</si>
  <si>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</si>
  <si>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</si>
  <si>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</si>
  <si>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</si>
  <si>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</si>
  <si>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</si>
  <si>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</si>
  <si>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</si>
  <si>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</si>
  <si>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</si>
  <si>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</si>
  <si>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</si>
  <si>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</si>
  <si>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</si>
  <si>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</si>
  <si>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</si>
  <si>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</si>
  <si>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</si>
  <si>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</si>
  <si>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</si>
  <si>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</si>
  <si>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</si>
  <si>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</si>
  <si>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</si>
  <si>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</si>
  <si>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</si>
  <si>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</si>
  <si>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</si>
  <si>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</si>
  <si>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</si>
  <si>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</si>
  <si>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</si>
  <si>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</si>
  <si>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</si>
  <si>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</si>
  <si>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</si>
  <si>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</si>
  <si>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</si>
  <si>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</si>
  <si>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</si>
  <si>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</si>
  <si>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</si>
  <si>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</si>
  <si>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</si>
  <si>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</si>
  <si>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</si>
  <si>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</si>
  <si>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</si>
  <si>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</si>
  <si>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</si>
  <si>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</si>
  <si>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</si>
  <si>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</si>
  <si>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</si>
  <si>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</si>
  <si>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</si>
  <si>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</si>
  <si>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</si>
  <si>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</si>
  <si>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</si>
  <si>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</si>
  <si>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</si>
  <si>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</si>
  <si>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</si>
  <si>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</si>
  <si>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</si>
  <si>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</si>
  <si>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</si>
  <si>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</si>
  <si>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</si>
  <si>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</si>
  <si>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</si>
  <si>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</si>
  <si>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</si>
  <si>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</si>
  <si>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</si>
  <si>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</si>
  <si>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</si>
  <si>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</si>
  <si>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</si>
  <si>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</si>
  <si>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</si>
  <si>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</si>
  <si>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</si>
  <si>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</si>
  <si>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</si>
  <si>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</si>
  <si>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</si>
  <si>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</si>
  <si>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</si>
  <si>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</si>
  <si>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</si>
  <si>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</si>
  <si>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</si>
  <si>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</si>
  <si>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</si>
  <si>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</si>
  <si>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</si>
  <si>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</si>
  <si>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</si>
  <si>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</si>
  <si>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</si>
  <si>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</si>
  <si>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</si>
  <si>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</si>
  <si>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</si>
  <si>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</si>
  <si>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</si>
  <si>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</si>
  <si>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</si>
  <si>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</si>
  <si>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</si>
  <si>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</si>
  <si>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</si>
  <si>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</si>
  <si>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</si>
  <si>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</si>
  <si>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</si>
  <si>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</si>
  <si>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</si>
  <si>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</si>
  <si>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</si>
  <si>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</si>
  <si>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</si>
  <si>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</si>
  <si>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</si>
  <si>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</si>
  <si>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</si>
  <si>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</si>
  <si>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</si>
  <si>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</si>
  <si>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</si>
  <si>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</si>
  <si>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</si>
  <si>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</si>
  <si>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</si>
  <si>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</si>
  <si>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</si>
  <si>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</si>
  <si>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</si>
  <si>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</si>
  <si>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</si>
  <si>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</si>
  <si>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</si>
  <si>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</si>
  <si>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</si>
  <si>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</si>
  <si>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</si>
  <si>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</si>
  <si>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</si>
  <si>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</si>
  <si>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</si>
  <si>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</si>
  <si>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</si>
  <si>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</si>
  <si>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</si>
  <si>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</si>
  <si>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</si>
  <si>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</si>
  <si>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</si>
  <si>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</si>
  <si>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</si>
  <si>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</si>
  <si>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</si>
  <si>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</si>
  <si>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</si>
  <si>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</si>
  <si>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</si>
  <si>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</si>
  <si>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</si>
  <si>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</si>
  <si>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</si>
  <si>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</si>
  <si>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</si>
  <si>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</si>
  <si>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</si>
  <si>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</si>
  <si>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</si>
  <si>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</si>
  <si>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</si>
  <si>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</si>
  <si>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</si>
  <si>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</si>
  <si>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</si>
  <si>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</si>
  <si>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</si>
  <si>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</si>
  <si>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</si>
  <si>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</si>
  <si>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</si>
  <si>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</si>
  <si>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</si>
  <si>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</si>
  <si>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</si>
  <si>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</si>
  <si>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</si>
  <si>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</si>
  <si>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</si>
  <si>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</si>
  <si>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</si>
  <si>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</si>
  <si>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</si>
  <si>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</si>
  <si>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</si>
  <si>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</si>
  <si>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</si>
  <si>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</si>
  <si>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</si>
  <si>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</si>
  <si>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</si>
  <si>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</si>
  <si>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</si>
  <si>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</si>
  <si>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</si>
  <si>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</si>
  <si>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</si>
  <si>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</si>
  <si>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</si>
  <si>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</si>
  <si>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</si>
  <si>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</si>
  <si>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</si>
  <si>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</si>
  <si>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</si>
  <si>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</si>
  <si>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</si>
  <si>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</si>
  <si>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</si>
  <si>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</si>
  <si>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</si>
  <si>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</si>
  <si>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</si>
  <si>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</si>
  <si>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</si>
  <si>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</si>
  <si>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</si>
  <si>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</si>
  <si>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</si>
  <si>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</si>
  <si>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</si>
  <si>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</si>
  <si>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</si>
  <si>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</si>
  <si>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</si>
  <si>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</si>
  <si>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</si>
  <si>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</si>
  <si>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</si>
  <si>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</si>
  <si>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</si>
  <si>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</si>
  <si>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</si>
  <si>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</si>
  <si>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</si>
  <si>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</si>
  <si>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</si>
  <si>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</si>
  <si>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</si>
  <si>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</si>
  <si>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</si>
  <si>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</si>
  <si>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</si>
  <si>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</si>
  <si>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</si>
  <si>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</si>
  <si>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</si>
  <si>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</si>
  <si>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</si>
  <si>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</si>
  <si>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</si>
  <si>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</si>
  <si>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</si>
  <si>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</si>
  <si>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</si>
  <si>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</si>
  <si>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</si>
  <si>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</si>
  <si>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</si>
  <si>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</si>
  <si>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</si>
  <si>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</si>
  <si>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</si>
  <si>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</si>
  <si>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</si>
  <si>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</si>
  <si>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</si>
  <si>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</si>
  <si>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</si>
  <si>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</si>
  <si>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</si>
  <si>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</si>
  <si>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</si>
  <si>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</si>
  <si>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</si>
  <si>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</si>
  <si>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</si>
  <si>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</si>
  <si>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</si>
  <si>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</si>
  <si>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</si>
  <si>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</si>
  <si>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</si>
  <si>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</si>
  <si>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</si>
  <si>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</si>
  <si>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</si>
  <si>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</si>
  <si>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</si>
  <si>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</si>
  <si>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</si>
  <si>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</si>
  <si>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</si>
  <si>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</si>
  <si>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</si>
  <si>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</si>
  <si>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</si>
  <si>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</si>
  <si>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</si>
  <si>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</si>
  <si>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</si>
  <si>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</si>
  <si>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</si>
  <si>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</si>
  <si>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</si>
  <si>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</si>
  <si>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</si>
  <si>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</si>
  <si>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</si>
  <si>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</si>
  <si>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</si>
  <si>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</si>
  <si>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</si>
  <si>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</si>
  <si>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</si>
  <si>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</si>
  <si>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</si>
  <si>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</si>
  <si>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</si>
  <si>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</si>
  <si>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</si>
  <si>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</si>
  <si>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</si>
  <si>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</si>
  <si>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</si>
  <si>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</si>
  <si>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</si>
  <si>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</si>
  <si>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</si>
  <si>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</si>
  <si>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</si>
  <si>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</si>
  <si>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</si>
  <si>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</si>
  <si>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</si>
  <si>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</si>
  <si>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</si>
  <si>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</si>
  <si>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</si>
  <si>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</si>
  <si>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</si>
  <si>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</si>
  <si>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</si>
  <si>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</si>
  <si>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</si>
  <si>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</si>
  <si>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</si>
  <si>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</si>
  <si>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</si>
  <si>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</si>
  <si>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</si>
  <si>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</si>
  <si>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</si>
  <si>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</si>
  <si>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</si>
  <si>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</si>
  <si>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</si>
  <si>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</si>
  <si>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</si>
  <si>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</si>
  <si>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</si>
  <si>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</si>
  <si>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</si>
  <si>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</si>
  <si>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</si>
  <si>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</si>
  <si>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</si>
  <si>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</si>
  <si>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</si>
  <si>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</si>
  <si>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</si>
  <si>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</si>
  <si>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</si>
  <si>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</si>
  <si>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</si>
  <si>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</si>
  <si>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</si>
  <si>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</si>
  <si>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</si>
  <si>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</si>
  <si>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</si>
  <si>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</si>
  <si>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</si>
  <si>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</si>
  <si>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</si>
  <si>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</si>
  <si>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</si>
  <si>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</si>
  <si>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</si>
  <si>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</si>
  <si>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</si>
  <si>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</si>
  <si>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</si>
  <si>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</si>
  <si>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</si>
  <si>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</si>
  <si>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</si>
  <si>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</si>
  <si>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</si>
  <si>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</si>
  <si>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</si>
  <si>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</si>
  <si>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</si>
  <si>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</si>
  <si>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</si>
  <si>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</si>
  <si>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</si>
  <si>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</si>
  <si>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</si>
  <si>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</si>
  <si>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</si>
  <si>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</si>
  <si>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</si>
  <si>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</si>
  <si>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</si>
  <si>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</si>
  <si>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</si>
  <si>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</si>
  <si>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</si>
  <si>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</si>
  <si>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</si>
  <si>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</si>
  <si>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</si>
  <si>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</si>
  <si>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</si>
  <si>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</si>
  <si>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</si>
  <si>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</si>
  <si>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</si>
  <si>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</si>
  <si>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</si>
  <si>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</si>
  <si>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</si>
  <si>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</si>
  <si>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</si>
  <si>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</si>
  <si>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</si>
  <si>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</si>
  <si>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</si>
  <si>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</si>
  <si>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</si>
  <si>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</si>
  <si>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</si>
  <si>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</si>
  <si>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</si>
  <si>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</si>
  <si>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</si>
  <si>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</si>
  <si>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</si>
  <si>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</si>
  <si>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</si>
  <si>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</si>
  <si>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</si>
  <si>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</si>
  <si>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</si>
  <si>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</si>
  <si>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</si>
  <si>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</si>
  <si>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</si>
  <si>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</si>
  <si>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</si>
  <si>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</si>
  <si>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</si>
  <si>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</si>
  <si>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</si>
  <si>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</si>
  <si>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</si>
  <si>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</si>
  <si>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</si>
  <si>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</si>
  <si>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</si>
  <si>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</si>
  <si>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</si>
  <si>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</si>
  <si>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</si>
  <si>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</si>
  <si>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</si>
  <si>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</si>
  <si>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</si>
  <si>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</si>
  <si>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</si>
  <si>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</si>
  <si>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</si>
  <si>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</si>
  <si>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</si>
  <si>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</si>
  <si>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</si>
  <si>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</si>
  <si>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</si>
  <si>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</si>
  <si>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</si>
  <si>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</si>
  <si>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</si>
  <si>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</si>
  <si>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</si>
  <si>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</si>
  <si>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</si>
  <si>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</si>
  <si>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</si>
  <si>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</si>
  <si>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</si>
  <si>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</si>
  <si>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</si>
  <si>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</si>
  <si>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</si>
  <si>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</si>
  <si>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</si>
  <si>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</si>
  <si>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</si>
  <si>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</si>
  <si>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</si>
  <si>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</si>
  <si>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</si>
  <si>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</si>
  <si>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</si>
  <si>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</si>
  <si>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</si>
  <si>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</si>
  <si>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</si>
  <si>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</si>
  <si>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</si>
  <si>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</si>
  <si>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</si>
  <si>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</si>
  <si>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</si>
  <si>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</si>
  <si>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</si>
  <si>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</si>
  <si>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</si>
  <si>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</si>
  <si>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</si>
  <si>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</si>
  <si>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</si>
  <si>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</si>
  <si>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</si>
  <si>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</si>
  <si>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</si>
  <si>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</si>
  <si>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</si>
  <si>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</si>
  <si>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</si>
  <si>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</si>
  <si>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</si>
  <si>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</si>
  <si>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</si>
  <si>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</si>
  <si>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</si>
  <si>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</si>
  <si>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</si>
  <si>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</si>
  <si>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</si>
  <si>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</si>
  <si>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</si>
  <si>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</si>
  <si>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</si>
  <si>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</si>
  <si>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</si>
  <si>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</si>
  <si>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</si>
  <si>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</si>
  <si>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</si>
  <si>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</si>
  <si>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</si>
  <si>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</si>
  <si>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</si>
  <si>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</si>
  <si>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</si>
  <si>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</si>
  <si>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</si>
  <si>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</si>
  <si>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</si>
  <si>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</si>
  <si>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</si>
  <si>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</si>
  <si>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</si>
  <si>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</si>
  <si>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</si>
  <si>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</si>
  <si>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</si>
  <si>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</si>
  <si>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</si>
  <si>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</si>
  <si>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</si>
  <si>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</si>
  <si>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</si>
  <si>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</si>
  <si>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</si>
  <si>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</si>
  <si>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</si>
  <si>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</si>
  <si>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</si>
  <si>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</si>
  <si>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</si>
  <si>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</si>
  <si>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</si>
  <si>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</si>
  <si>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</si>
  <si>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</si>
  <si>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</si>
  <si>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</si>
  <si>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</si>
  <si>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</si>
  <si>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</si>
  <si>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</si>
  <si>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</si>
  <si>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</si>
  <si>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</si>
  <si>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</si>
  <si>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</si>
  <si>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</si>
  <si>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</si>
  <si>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</si>
  <si>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</si>
  <si>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</si>
  <si>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</si>
  <si>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</si>
  <si>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</si>
  <si>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</si>
  <si>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</si>
  <si>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</si>
  <si>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</si>
  <si>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</si>
  <si>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</si>
  <si>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</si>
  <si>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</si>
  <si>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</si>
  <si>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</si>
  <si>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</si>
  <si>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</si>
  <si>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</si>
  <si>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</si>
  <si>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</si>
  <si>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</si>
  <si>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</si>
  <si>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</si>
  <si>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</si>
  <si>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</si>
  <si>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</si>
  <si>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</si>
  <si>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</si>
  <si>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</si>
  <si>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</si>
  <si>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</si>
  <si>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</si>
  <si>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</si>
  <si>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</si>
  <si>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</si>
  <si>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</si>
  <si>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</si>
  <si>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</si>
  <si>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</si>
  <si>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</si>
  <si>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</si>
  <si>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</si>
  <si>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</si>
  <si>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</si>
  <si>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</si>
  <si>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</si>
  <si>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</si>
  <si>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</si>
  <si>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</si>
  <si>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</si>
  <si>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</si>
  <si>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</si>
  <si>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</si>
  <si>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</si>
  <si>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</si>
  <si>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</si>
  <si>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</si>
  <si>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</si>
  <si>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</si>
  <si>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</si>
  <si>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</si>
  <si>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</si>
  <si>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</si>
  <si>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</si>
  <si>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</si>
  <si>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</si>
  <si>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</si>
  <si>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</si>
  <si>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</si>
  <si>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</si>
  <si>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</si>
  <si>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</si>
  <si>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</si>
  <si>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</si>
  <si>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</si>
  <si>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</si>
  <si>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</si>
  <si>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</si>
  <si>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</si>
  <si>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</si>
  <si>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</si>
  <si>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</si>
  <si>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</si>
  <si>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</si>
  <si>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</si>
  <si>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</si>
  <si>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</si>
  <si>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</si>
  <si>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</si>
  <si>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</si>
  <si>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</si>
  <si>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</si>
  <si>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</si>
  <si>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</si>
  <si>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</si>
  <si>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</si>
  <si>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</si>
  <si>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</si>
  <si>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</si>
  <si>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</si>
  <si>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</si>
  <si>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</si>
  <si>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</si>
  <si>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</si>
  <si>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</si>
  <si>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</si>
  <si>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</si>
  <si>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</si>
  <si>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</si>
  <si>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</si>
  <si>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</si>
  <si>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</si>
  <si>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</si>
  <si>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</si>
  <si>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</si>
  <si>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</si>
  <si>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</si>
  <si>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</si>
  <si>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</si>
  <si>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</si>
  <si>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</si>
  <si>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</si>
  <si>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</si>
  <si>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</si>
  <si>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</si>
  <si>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</si>
  <si>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</si>
  <si>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</si>
  <si>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</si>
  <si>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</si>
  <si>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</si>
  <si>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</si>
  <si>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</si>
  <si>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</si>
  <si>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</si>
  <si>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</si>
  <si>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</si>
  <si>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</si>
  <si>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</si>
  <si>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</si>
  <si>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</si>
  <si>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</si>
  <si>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</si>
  <si>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</si>
  <si>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</si>
  <si>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</si>
  <si>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</si>
  <si>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</si>
  <si>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</si>
  <si>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</si>
  <si>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</si>
  <si>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</si>
  <si>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</si>
  <si>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</si>
  <si>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</si>
  <si>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</si>
  <si>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</si>
  <si>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</si>
  <si>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</si>
  <si>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</si>
  <si>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</si>
  <si>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</si>
  <si>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</si>
  <si>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</si>
  <si>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</si>
  <si>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</si>
  <si>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</si>
  <si>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</si>
  <si>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</si>
  <si>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</si>
  <si>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</si>
  <si>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</si>
  <si>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</si>
  <si>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</si>
  <si>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</si>
  <si>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</si>
  <si>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</si>
  <si>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</si>
  <si>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</si>
  <si>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</si>
  <si>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</si>
  <si>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</si>
  <si>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</si>
  <si>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</si>
  <si>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</si>
  <si>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</si>
  <si>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</si>
  <si>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</si>
  <si>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</si>
  <si>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</si>
  <si>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</si>
  <si>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</si>
  <si>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</si>
  <si>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</si>
  <si>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</si>
  <si>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</si>
  <si>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</si>
  <si>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</si>
  <si>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</si>
  <si>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</si>
  <si>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</si>
  <si>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</si>
  <si>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</si>
  <si>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</si>
  <si>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</si>
  <si>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</si>
  <si>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</si>
  <si>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</si>
  <si>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</si>
  <si>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</si>
  <si>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</si>
  <si>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</si>
  <si>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</si>
  <si>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</si>
  <si>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</si>
  <si>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</si>
  <si>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</si>
  <si>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</si>
  <si>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</si>
  <si>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</si>
  <si>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</si>
  <si>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</si>
  <si>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</si>
  <si>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</si>
  <si>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</si>
  <si>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</si>
  <si>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</si>
  <si>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</si>
  <si>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</si>
  <si>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</si>
  <si>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</si>
  <si>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</si>
  <si>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</si>
  <si>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</si>
  <si>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</si>
  <si>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</si>
  <si>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</si>
  <si>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</si>
  <si>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</si>
  <si>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</si>
  <si>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</si>
  <si>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</si>
  <si>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</si>
  <si>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</si>
  <si>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</si>
  <si>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</si>
  <si>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</si>
  <si>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</si>
  <si>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</si>
  <si>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</si>
  <si>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</si>
  <si>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</si>
  <si>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</si>
  <si>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</si>
  <si>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</si>
  <si>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</si>
  <si>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</si>
  <si>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</si>
  <si>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</si>
  <si>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</si>
  <si>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</si>
  <si>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</si>
  <si>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</si>
  <si>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</si>
  <si>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</si>
  <si>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</si>
  <si>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</si>
  <si>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</si>
  <si>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</si>
  <si>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</si>
  <si>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</si>
  <si>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</si>
  <si>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</si>
  <si>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</si>
  <si>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</si>
  <si>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</si>
  <si>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</si>
  <si>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</si>
  <si>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</si>
  <si>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</si>
  <si>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</si>
  <si>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</si>
  <si>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</si>
  <si>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</si>
  <si>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</si>
  <si>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</si>
  <si>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</si>
  <si>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</si>
  <si>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</si>
  <si>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</si>
  <si>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</si>
  <si>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</si>
  <si>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</si>
  <si>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</si>
  <si>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</si>
  <si>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</si>
  <si>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</si>
  <si>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</si>
  <si>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</si>
  <si>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</si>
  <si>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</si>
  <si>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</si>
  <si>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</si>
  <si>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</si>
  <si>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</si>
  <si>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</si>
  <si>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</si>
  <si>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</si>
  <si>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</si>
  <si>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</si>
  <si>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</si>
  <si>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</si>
  <si>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</si>
  <si>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</si>
  <si>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</si>
  <si>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</si>
  <si>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</si>
  <si>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</si>
  <si>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</si>
  <si>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</si>
  <si>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</si>
  <si>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</si>
  <si>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</si>
  <si>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</si>
  <si>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</si>
  <si>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</si>
  <si>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</si>
  <si>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</si>
  <si>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</si>
  <si>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</si>
  <si>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</si>
  <si>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</si>
  <si>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</si>
  <si>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</si>
  <si>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</si>
  <si>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</si>
  <si>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</si>
  <si>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</si>
  <si>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</si>
  <si>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</si>
  <si>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</si>
  <si>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</si>
  <si>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</si>
  <si>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</si>
  <si>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</si>
  <si>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</si>
  <si>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</si>
  <si>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</si>
  <si>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</si>
  <si>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</si>
  <si>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</si>
  <si>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</si>
  <si>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</si>
  <si>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</si>
  <si>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</si>
  <si>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</si>
  <si>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</si>
  <si>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</si>
  <si>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</si>
  <si>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</si>
  <si>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</si>
  <si>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</si>
  <si>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</si>
  <si>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</si>
  <si>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</si>
  <si>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</si>
  <si>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</si>
  <si>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</si>
  <si>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</si>
  <si>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</si>
  <si>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</si>
  <si>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</si>
  <si>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</si>
  <si>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</si>
  <si>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</si>
  <si>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</si>
  <si>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</si>
  <si>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</si>
  <si>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</si>
  <si>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</si>
  <si>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</si>
  <si>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</si>
  <si>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</si>
  <si>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</si>
  <si>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</si>
  <si>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</si>
  <si>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</si>
  <si>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</si>
  <si>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</si>
  <si>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</si>
  <si>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</si>
  <si>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</si>
  <si>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</si>
  <si>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</si>
  <si>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</si>
  <si>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</si>
  <si>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</si>
  <si>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</si>
  <si>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</si>
  <si>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</si>
  <si>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</si>
  <si>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</si>
  <si>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</si>
  <si>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</si>
  <si>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</si>
  <si>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</si>
  <si>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</si>
  <si>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</si>
  <si>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</si>
  <si>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</si>
  <si>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</si>
  <si>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</si>
  <si>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</si>
  <si>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</si>
  <si>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</si>
  <si>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</si>
  <si>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</si>
  <si>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</si>
  <si>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</si>
  <si>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</si>
  <si>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</si>
  <si>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</si>
  <si>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</si>
  <si>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</si>
  <si>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</si>
  <si>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</si>
  <si>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</si>
  <si>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</si>
  <si>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</si>
  <si>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</si>
  <si>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</si>
  <si>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</si>
  <si>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</si>
  <si>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</si>
  <si>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</si>
  <si>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</si>
  <si>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</si>
  <si>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</si>
  <si>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</si>
  <si>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</si>
  <si>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</si>
  <si>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</si>
  <si>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</si>
  <si>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</si>
  <si>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</si>
  <si>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</si>
  <si>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</si>
  <si>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</si>
  <si>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</si>
  <si>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</si>
  <si>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</si>
  <si>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</si>
  <si>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</si>
  <si>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</si>
  <si>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</si>
  <si>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</si>
  <si>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</si>
  <si>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</si>
  <si>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</si>
  <si>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</si>
  <si>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</si>
  <si>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</si>
  <si>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</si>
  <si>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</si>
  <si>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</si>
  <si>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</si>
  <si>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</si>
  <si>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</si>
  <si>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</si>
  <si>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</si>
  <si>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</si>
  <si>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</si>
  <si>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</si>
  <si>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</si>
  <si>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</si>
  <si>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</si>
  <si>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</si>
  <si>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</si>
  <si>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</si>
  <si>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</si>
  <si>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</si>
  <si>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</si>
  <si>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</si>
  <si>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</si>
  <si>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</si>
  <si>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</si>
  <si>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</si>
  <si>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</si>
  <si>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</si>
  <si>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</si>
  <si>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</si>
  <si>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</si>
  <si>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</si>
  <si>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</si>
  <si>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</si>
  <si>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</si>
  <si>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</si>
  <si>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</si>
  <si>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</si>
  <si>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</si>
  <si>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</si>
  <si>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</si>
  <si>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</si>
  <si>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</si>
  <si>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</si>
  <si>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</si>
  <si>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</si>
  <si>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</si>
  <si>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</si>
  <si>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</si>
  <si>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</si>
  <si>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</si>
  <si>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</si>
  <si>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</si>
  <si>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</si>
  <si>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</si>
  <si>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</si>
  <si>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</si>
  <si>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</si>
  <si>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</si>
  <si>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</si>
  <si>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</si>
  <si>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</si>
  <si>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</si>
  <si>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</si>
  <si>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</si>
  <si>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</si>
  <si>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</si>
  <si>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</si>
  <si>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</si>
  <si>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</si>
  <si>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</si>
  <si>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</si>
  <si>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</si>
  <si>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</si>
  <si>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</si>
  <si>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</si>
  <si>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</si>
  <si>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</si>
  <si>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</si>
  <si>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</si>
  <si>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</si>
  <si>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</si>
  <si>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</si>
  <si>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</si>
  <si>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</si>
  <si>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</si>
  <si>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</si>
  <si>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</si>
  <si>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</si>
  <si>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</si>
  <si>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</si>
  <si>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</si>
  <si>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</si>
  <si>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</si>
  <si>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</si>
  <si>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</si>
  <si>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</si>
  <si>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</si>
  <si>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</si>
  <si>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</si>
  <si>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</si>
  <si>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</si>
  <si>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</si>
  <si>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</si>
  <si>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</si>
  <si>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</si>
  <si>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</si>
  <si>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</si>
  <si>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</si>
  <si>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</si>
  <si>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</si>
  <si>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</si>
  <si>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</si>
  <si>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</si>
  <si>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</si>
  <si>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</si>
  <si>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</si>
  <si>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</si>
  <si>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</si>
  <si>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</si>
  <si>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</si>
  <si>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</si>
  <si>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</si>
  <si>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</si>
  <si>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</si>
  <si>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</si>
  <si>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</si>
  <si>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</si>
  <si>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</si>
  <si>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</si>
  <si>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</si>
  <si>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</si>
  <si>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</si>
  <si>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</si>
  <si>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</si>
  <si>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</si>
  <si>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</si>
  <si>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</si>
  <si>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</si>
  <si>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</si>
  <si>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</si>
  <si>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</si>
  <si>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</si>
  <si>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</si>
  <si>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</si>
  <si>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</si>
  <si>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</si>
  <si>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</si>
  <si>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</si>
  <si>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</si>
  <si>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</si>
  <si>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</si>
  <si>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</si>
  <si>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</si>
  <si>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</si>
  <si>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</si>
  <si>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</si>
  <si>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</si>
  <si>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</si>
  <si>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</si>
  <si>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</si>
  <si>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</si>
  <si>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</si>
  <si>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</si>
  <si>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</si>
  <si>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</si>
  <si>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</si>
  <si>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</si>
  <si>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</si>
  <si>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</si>
  <si>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</si>
  <si>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</si>
  <si>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</si>
  <si>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</si>
  <si>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</si>
  <si>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</si>
  <si>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</si>
  <si>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</si>
  <si>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</si>
  <si>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</si>
  <si>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</si>
  <si>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</si>
  <si>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</si>
  <si>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</si>
  <si>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</si>
  <si>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</si>
  <si>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</si>
  <si>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</si>
  <si>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</si>
  <si>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</si>
  <si>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</si>
  <si>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</si>
  <si>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</si>
  <si>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</si>
  <si>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</si>
  <si>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</si>
  <si>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</si>
  <si>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</si>
  <si>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</si>
  <si>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</si>
  <si>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</si>
  <si>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</si>
  <si>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</si>
  <si>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</si>
  <si>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</si>
  <si>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</si>
  <si>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</si>
  <si>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</si>
  <si>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</si>
  <si>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</si>
  <si>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</si>
  <si>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</si>
  <si>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</si>
  <si>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</si>
  <si>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</si>
  <si>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</si>
  <si>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</si>
  <si>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</si>
  <si>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</si>
  <si>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</si>
  <si>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</si>
  <si>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</si>
  <si>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</si>
  <si>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</si>
  <si>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</si>
  <si>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</si>
  <si>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</si>
  <si>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</si>
  <si>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</si>
  <si>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</si>
  <si>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</si>
  <si>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</si>
  <si>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</si>
  <si>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</si>
  <si>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</si>
  <si>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</si>
  <si>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</si>
  <si>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</si>
  <si>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</si>
  <si>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</si>
  <si>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</si>
  <si>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</si>
  <si>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</si>
  <si>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</si>
  <si>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</si>
  <si>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</si>
  <si>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</si>
  <si>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</si>
  <si>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</si>
  <si>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</si>
  <si>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</si>
  <si>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</si>
  <si>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</si>
  <si>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</si>
  <si>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</si>
  <si>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</si>
  <si>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</si>
  <si>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</si>
  <si>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</si>
  <si>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</si>
  <si>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</si>
  <si>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</si>
  <si>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</si>
  <si>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</si>
  <si>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</si>
  <si>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</si>
  <si>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</si>
  <si>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</si>
  <si>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</si>
  <si>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</si>
  <si>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</si>
  <si>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</si>
  <si>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</si>
  <si>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</si>
  <si>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</si>
  <si>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</si>
  <si>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</si>
  <si>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</si>
  <si>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</si>
  <si>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</si>
  <si>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</si>
  <si>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</si>
  <si>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</si>
  <si>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</si>
  <si>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</si>
  <si>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</si>
  <si>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</si>
  <si>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</si>
  <si>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</si>
  <si>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</si>
  <si>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</si>
  <si>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</si>
  <si>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</si>
  <si>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</si>
  <si>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</si>
  <si>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</si>
  <si>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</si>
  <si>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</si>
  <si>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</si>
  <si>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</si>
  <si>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</si>
  <si>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</si>
  <si>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</si>
  <si>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</si>
  <si>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</si>
  <si>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</si>
  <si>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</si>
  <si>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</si>
  <si>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</si>
  <si>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</si>
  <si>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</si>
  <si>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</si>
  <si>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</si>
  <si>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</si>
  <si>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</si>
  <si>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</si>
  <si>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</si>
  <si>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</si>
  <si>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</si>
  <si>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</si>
  <si>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</si>
  <si>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</si>
  <si>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</si>
  <si>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</si>
  <si>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</si>
  <si>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</si>
  <si>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</si>
  <si>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</si>
  <si>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</si>
  <si>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</si>
  <si>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</si>
  <si>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</si>
  <si>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</si>
  <si>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</si>
  <si>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</si>
  <si>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</si>
  <si>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</si>
  <si>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</si>
  <si>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</si>
  <si>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</si>
  <si>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</si>
  <si>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</si>
  <si>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</si>
  <si>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</si>
  <si>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</si>
  <si>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</si>
  <si>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</si>
  <si>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</si>
  <si>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</si>
  <si>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</si>
  <si>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</si>
  <si>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</si>
  <si>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</si>
  <si>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</si>
  <si>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</si>
  <si>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</si>
  <si>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</si>
  <si>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</si>
  <si>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</si>
  <si>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</si>
  <si>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</si>
  <si>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</si>
  <si>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</si>
  <si>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</si>
  <si>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</si>
  <si>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</si>
  <si>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</si>
  <si>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</si>
  <si>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</si>
  <si>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</si>
  <si>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</si>
  <si>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</si>
  <si>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</si>
  <si>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</si>
  <si>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</si>
  <si>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</si>
  <si>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</si>
  <si>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</si>
  <si>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</si>
  <si>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</si>
  <si>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</si>
  <si>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</si>
  <si>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</si>
  <si>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</si>
  <si>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</si>
  <si>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</si>
  <si>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</si>
  <si>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</si>
  <si>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</si>
  <si>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</si>
  <si>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</si>
  <si>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</si>
  <si>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</si>
  <si>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</si>
  <si>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</si>
  <si>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</si>
  <si>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</si>
  <si>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</si>
  <si>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</si>
  <si>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</si>
  <si>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</si>
  <si>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</si>
  <si>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</si>
  <si>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</si>
  <si>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</si>
  <si>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</si>
  <si>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</si>
  <si>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</si>
  <si>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</si>
  <si>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</si>
  <si>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</si>
  <si>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</si>
  <si>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</si>
  <si>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</si>
  <si>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</si>
  <si>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</si>
  <si>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</si>
  <si>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</si>
  <si>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</si>
  <si>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</si>
  <si>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</si>
  <si>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</si>
  <si>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</si>
  <si>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</si>
  <si>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</si>
  <si>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</si>
  <si>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</si>
  <si>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</si>
  <si>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</si>
  <si>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</si>
  <si>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</si>
  <si>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</si>
  <si>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</si>
  <si>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</si>
  <si>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</si>
  <si>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at site</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</si>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</sst>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C10" sqref="C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300.04259270833427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45962.99101863426</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45962.99101863426</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45962.99101863426</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45962.99101863426</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45962.99101863426</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45962.99101863426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45962.99101863426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45962.99101863426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45962.99101863426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45962.99101863426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45962.99101863426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45962.99101863426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45962.99101863426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45962.99101863426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45962.99101863426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45962.99101863426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45962.99101863426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45962.99101863426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45962.99101863426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45962.99101863426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45962.99101863426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45962.99101863426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45962.99101863426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45962.99101863426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45962.99101863426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45962.99101863426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45962.99101863426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45962.99101863426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45962.99101863426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45962.99101863426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45962.99101863426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45962.99101863426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45962.99101863426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45962.99101863426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45962.99101863426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45962.99101863426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45962.99101863426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45962.99101863426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45962.99101863426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45962.99101863426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45962.99101863426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45962.99101863426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45962.99101863426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45962.99101863426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45962.99101863426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45962.99101863426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45962.99101863426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45962.99101863426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45962.99101863426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45962.99101863426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45962.99101863426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45962.99101863426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45962.99101863426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45962.99101863426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45962.99101863426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45962.99101863426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45962.99101863426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45962.99101863426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45962.99101863426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45962.99101863426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45962.99101863426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45962.99101863426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45962.99101863426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45962.99101863426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45962.99101863426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45962.99101863426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45962.99101863426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45962.99101863426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45962.99101863426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45962.99101863426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45962.99101863426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45962.99101863426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45962.99101863426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45962.99101863426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45962.99101863426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45962.99101863426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45962.99101863426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45962.99101863426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45962.99101863426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45962.99101863426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45962.99101863426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45962.99101863426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45962.99101863426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45962.99101863426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45962.99101863426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45962.99101863426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45962.99101863426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45962.99101863426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45962.99101863426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45962.99101863426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45962.99101863426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45962.99101863426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45962.99101863426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45962.99101863426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45962.99101863426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45962.99101863426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45962.99101863426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45962.99101863426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45962.99101863426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45962.99101863426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45962.99101863426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45962.99101863426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45962.99101863426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45962.99101863426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45962.99101863426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45962.99101863426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45962.99101863426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45962.99101863426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45962.99101863426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45962.99101863426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45962.99101863426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45962.99101863426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45962.99101863426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45962.99101863426</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45962.99101863426</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45962.99101863426</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45962.99101863426</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18E00857-9655-4350-AF66-222390693D44}"/>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137.99118067129893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4.2489353009295883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45962.99101863426</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0.137233912035299</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45962.99101863426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45962.99101863426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45962.99101863426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45962.99101863426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45962.99101863426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45962.99101863426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45962.99101863426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45962.99101863426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45962.99101863426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45962.99101863426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45962.99101863426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45962.99101863426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45962.99101863426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45962.99101863426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45962.99101863426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45962.99101863426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45962.99101863426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45962.99101863426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45962.99101863426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45962.99101863426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45962.99101863426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45962.99101863426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45962.99101863426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45962.99101863426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45962.99101863426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45962.99101863426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45962.99101863426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45962.99101863426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45962.99101863426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45962.99101863426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45962.99101863426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45962.99101863426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45962.99101863426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45962.99101863426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45962.99101863426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45962.99101863426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45962.99101863426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45962.99101863426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45962.99101863426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45962.99101863426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45962.99101863426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45962.99101863426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45962.99101863426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45962.99101863426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45962.99101863426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45962.99101863426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45962.99101863426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45962.99101863426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45962.99101863426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45962.99101863426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45962.99101863426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45962.99101863426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45962.99101863426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45962.99101863426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45962.99101863426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45962.99101863426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45962.99101863426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45962.99101863426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45962.99101863426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45962.99101863426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45962.99101863426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45962.99101863426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45962.99101863426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45962.99101863426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45962.99101863426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45962.99101863426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45962.99101863426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45962.99101863426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45962.99101863426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45962.99101863426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45962.99101863426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45962.99101863426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45962.99101863426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45962.99101863426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45962.99101863426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45962.99101863426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45962.99101863426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45962.99101863426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45962.99101863426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45962.99101863426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45962.99101863426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45962.99101863426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45962.99101863426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45962.99101863426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45962.99101863426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45962.99101863426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45962.99101863426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45962.99101863426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45962.99101863426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45962.99101863426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45962.99101863426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45962.99101863426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45962.99101863426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45962.99101863426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45962.99101863426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45962.99101863426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45962.99101863426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45962.99101863426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45962.99101863426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45962.99101863426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45962.99101863426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45962.99101863426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45962.99101863426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45962.99101863426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45962.99101863426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45962.99101863426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45962.99101863426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45962.99101863426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45962.99101863426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45962.99101863426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45962.99101863426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45962.99101863426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45962.99101863426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45962.99101863426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45962.99101863426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45962.99101863426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45962.99101863426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45962.99101863426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45962.99101863426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45962.99101863426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45962.99101863426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45962.99101863426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45962.99101863426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45962.99101863426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45962.99101863426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45962.99101863426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45962.99101863426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45962.99101863426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45962.99101863426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45962.99101863426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45962.99101863426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45962.99101863426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45962.99101863426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45962.99101863426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45962.99101863426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45962.99101863426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45962.99101863426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45962.99101863426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45962.99101863426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45962.99101863426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45962.99101863426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45962.99101863426</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45962.99101863426</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45962.99101863426</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5.7812615741568152E-2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45962.99101863426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45962.99101863426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45962.99101863426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45962.99101863426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45962.99101863426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45962.99101863426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45962.99101863426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45962.99101863426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45962.99101863426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45962.99101863426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45962.99101863426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45962.99101863426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45962.99101863426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45962.99101863426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45962.99101863426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45962.99101863426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45962.99101863426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45962.99101863426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45962.99101863426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45962.99101863426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45962.99101863426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45962.99101863426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45962.99101863426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45962.99101863426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45962.99101863426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45962.99101863426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45962.99101863426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45962.99101863426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45962.99101863426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45962.99101863426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45962.99101863426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45962.99101863426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45962.99101863426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45962.99101863426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45962.99101863426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45962.99101863426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45962.99101863426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45962.99101863426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45962.99101863426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45962.99101863426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45962.99101863426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45962.99101863426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45962.99101863426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45962.99101863426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45962.99101863426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45962.99101863426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45962.99101863426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45962.99101863426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45962.99101863426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45962.99101863426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45962.99101863426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45962.99101863426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45962.99101863426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45962.99101863426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45962.99101863426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45962.99101863426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45962.99101863426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45962.99101863426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45962.99101863426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45962.99101863426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45962.99101863426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45962.99101863426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45962.99101863426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45962.99101863426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45962.99101863426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45962.99101863426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45962.99101863426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45962.99101863426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45962.99101863426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45962.99101863426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45962.99101863426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45962.99101863426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45962.99101863426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45962.99101863426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45962.99101863426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45962.99101863426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45962.99101863426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45962.99101863426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45962.99101863426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45962.99101863426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45962.99101863426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45962.99101863426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45962.99101863426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45962.99101863426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45962.99101863426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45962.99101863426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45962.99101863426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45962.99101863426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45962.99101863426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45962.99101863426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45962.99101863426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45962.99101863426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45962.99101863426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45962.99101863426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45962.99101863426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45962.99101863426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45962.99101863426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45962.99101863426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45962.99101863426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45962.99101863426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45962.99101863426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45962.99101863426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45962.99101863426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45962.99101863426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45962.99101863426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45962.99101863426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45962.99101863426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45962.99101863426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45962.99101863426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45962.99101863426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45962.99101863426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45962.99101863426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45962.99101863426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45962.99101863426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45962.99101863426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45962.99101863426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45962.99101863426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45962.99101863426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45962.99101863426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45962.99101863426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45962.99101863426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45962.99101863426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45962.99101863426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45962.99101863426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45962.99101863426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45962.99101863426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45962.99101863426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45962.99101863426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45962.99101863426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45962.99101863426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45962.99101863426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45962.99101863426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45962.99101863426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45962.99101863426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45962.99101863426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45962.99101863426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45962.99101863426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45962.99101863426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45962.99101863426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45962.99101863426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45962.99101863426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45962.99101863426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45962.99101863426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45962.99101863426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45962.99101863426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45962.99101863426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45962.99101863426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45962.99101863426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45962.99101863426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45962.99101863426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45962.99101863426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45962.99101863426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45962.99101863426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45962.99101863426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45962.99101863426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45962.99101863426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45962.99101863426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45962.99101863426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45962.99101863426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45962.99101863426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45962.99101863426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45962.99101863426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45962.99101863426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45962.99101863426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45962.99101863426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45962.99101863426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45962.99101863426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45962.99101863426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45962.99101863426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45962.99101863426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45962.99101863426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45962.99101863426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45962.99101863426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45962.99101863426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45962.99101863426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45962.99101863426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45962.99101863426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45962.99101863426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45962.99101863426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45962.99101863426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45962.99101863426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45962.99101863426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45962.99101863426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45962.99101863426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45962.99101863426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45962.99101863426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45962.99101863426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45962.99101863426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45962.99101863426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45962.99101863426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45962.99101863426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45962.99101863426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45962.99101863426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45962.99101863426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45962.99101863426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45962.99101863426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45962.99101863426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45962.99101863426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45962.99101863426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45962.99101863426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45962.99101863426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45962.99101863426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45962.99101863426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45962.99101863426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45962.99101863426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45962.99101863426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45962.99101863426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45962.99101863426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45962.99101863426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45962.99101863426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45962.99101863426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45962.99101863426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45962.99101863426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45962.99101863426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45962.99101863426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45962.99101863426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45962.99101863426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45962.99101863426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45962.99101863426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45962.99101863426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45962.99101863426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45962.99101863426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45962.99101863426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45962.99101863426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45962.99101863426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45962.99101863426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45962.99101863426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45962.99101863426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45962.99101863426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45962.99101863426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45962.99101863426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45962.99101863426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45962.99101863426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45962.99101863426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45962.99101863426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45962.99101863426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45962.99101863426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45962.99101863426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45962.99101863426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45962.99101863426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45962.99101863426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45962.99101863426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45962.99101863426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45962.99101863426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45962.99101863426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45962.99101863426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45962.99101863426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45962.99101863426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45962.99101863426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45962.99101863426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45962.99101863426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45962.99101863426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45962.99101863426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45962.99101863426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45962.99101863426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45962.99101863426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45962.99101863426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45962.99101863426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45962.99101863426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45962.99101863426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45962.99101863426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45962.99101863426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45962.99101863426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45962.99101863426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45962.99101863426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45962.99101863426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45962.99101863426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45962.99101863426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45962.99101863426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45962.99101863426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45962.99101863426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45962.99101863426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45962.99101863426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45962.99101863426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45962.99101863426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45962.99101863426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45962.99101863426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45962.99101863426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45962.99101863426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45962.99101863426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45962.99101863426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45962.99101863426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45962.99101863426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45962.99101863426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45962.99101863426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45962.99101863426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45962.99101863426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45962.99101863426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45962.99101863426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45962.99101863426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45962.99101863426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45962.99101863426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45962.99101863426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45962.99101863426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45962.99101863426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45962.99101863426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45962.99101863426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45962.99101863426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45962.99101863426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45962.99101863426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45962.99101863426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45962.99101863426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45962.99101863426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45962.99101863426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45962.99101863426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45962.99101863426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45962.99101863426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45962.99101863426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45962.99101863426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45962.99101863426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45962.99101863426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45962.99101863426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45962.99101863426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45962.99101863426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45962.99101863426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45962.99101863426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45962.99101863426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45962.99101863426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45962.99101863426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45962.99101863426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45962.99101863426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45962.99101863426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45962.99101863426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45962.99101863426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45962.99101863426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45962.99101863426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45962.99101863426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45962.99101863426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45962.99101863426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45962.99101863426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45962.99101863426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45962.99101863426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45962.99101863426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45962.99101863426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45962.99101863426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45962.99101863426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45962.99101863426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45962.99101863426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45962.99101863426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45962.99101863426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45962.99101863426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45962.99101863426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45962.99101863426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45962.99101863426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45962.99101863426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45962.99101863426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45962.99101863426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45962.99101863426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45962.99101863426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45962.99101863426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45962.99101863426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45962.99101863426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45962.99101863426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45962.99101863426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45962.99101863426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45962.99101863426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45962.99101863426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45962.99101863426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45962.99101863426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45962.99101863426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45962.99101863426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45962.99101863426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45962.99101863426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45962.99101863426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45962.99101863426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45962.99101863426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45962.99101863426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45962.99101863426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45962.99101863426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45962.99101863426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45962.99101863426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45962.99101863426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45962.99101863426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45962.99101863426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45962.99101863426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45962.99101863426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45962.99101863426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45962.99101863426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45962.99101863426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45962.99101863426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45962.99101863426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45962.99101863426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45962.99101863426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45962.99101863426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45962.99101863426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45962.99101863426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45962.99101863426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45962.99101863426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45962.99101863426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45962.99101863426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45962.99101863426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45962.99101863426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45962.99101863426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45962.99101863426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45962.99101863426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45962.99101863426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45962.99101863426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45962.99101863426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45962.99101863426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45962.99101863426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45962.99101863426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45962.99101863426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45962.99101863426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45962.99101863426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45962.99101863426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45962.99101863426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45962.99101863426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45962.99101863426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45962.99101863426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45962.99101863426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45962.99101863426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45962.99101863426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45962.99101863426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45962.99101863426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45962.99101863426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45962.99101863426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45962.99101863426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45962.99101863426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45962.99101863426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45962.99101863426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45962.99101863426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45962.99101863426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45962.99101863426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45962.99101863426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45962.99101863426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45962.99101863426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45962.99101863426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45962.99101863426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45962.99101863426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45962.99101863426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45962.99101863426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45962.99101863426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45962.99101863426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45962.99101863426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45962.99101863426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45962.99101863426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45962.99101863426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45962.99101863426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45962.99101863426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45962.99101863426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45962.99101863426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45962.99101863426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45962.99101863426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45962.99101863426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45962.99101863426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45962.99101863426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45962.99101863426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45962.99101863426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45962.99101863426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45962.99101863426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45962.99101863426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45962.99101863426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45962.99101863426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45962.99101863426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45962.99101863426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45962.99101863426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45962.99101863426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45962.99101863426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45962.99101863426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45962.99101863426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45962.99101863426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45962.99101863426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45962.99101863426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45962.99101863426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45962.99101863426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45962.99101863426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45962.99101863426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45962.99101863426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45962.99101863426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45962.99101863426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45962.99101863426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45962.99101863426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45962.99101863426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45962.99101863426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45962.99101863426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45962.99101863426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45962.99101863426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45962.99101863426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45962.99101863426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45962.99101863426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45962.99101863426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45962.99101863426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45962.99101863426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45962.99101863426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45962.99101863426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45962.99101863426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45962.99101863426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45962.99101863426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45962.99101863426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45962.99101863426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45962.99101863426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45962.99101863426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45962.99101863426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45962.99101863426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45962.99101863426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45962.99101863426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45962.99101863426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45962.99101863426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45962.99101863426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45962.99101863426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45962.99101863426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45962.99101863426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45962.99101863426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45962.99101863426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45962.99101863426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45962.99101863426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45962.99101863426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45962.99101863426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45962.99101863426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45962.99101863426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45962.99101863426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45962.99101863426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45962.99101863426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45962.99101863426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45962.99101863426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45962.99101863426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45962.99101863426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45962.99101863426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45962.99101863426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45962.99101863426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45962.99101863426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45962.99101863426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45962.99101863426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45962.99101863426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45962.99101863426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45962.99101863426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45962.99101863426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45962.99101863426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45962.99101863426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45962.99101863426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45962.99101863426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45962.99101863426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45962.99101863426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45962.99101863426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45962.99101863426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45962.99101863426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45962.99101863426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45962.99101863426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45962.99101863426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45962.99101863426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45962.99101863426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45962.99101863426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45962.99101863426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45962.99101863426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45962.99101863426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45962.99101863426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45962.99101863426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45962.99101863426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45962.99101863426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45962.99101863426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45962.99101863426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45962.99101863426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45962.99101863426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45962.99101863426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45962.99101863426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45962.99101863426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45962.99101863426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45962.99101863426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45962.99101863426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45962.99101863426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45962.99101863426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45962.99101863426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45962.99101863426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45962.99101863426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45962.99101863426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45962.99101863426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45962.99101863426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45962.99101863426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45962.99101863426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45962.99101863426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45962.99101863426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45962.99101863426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45962.99101863426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45962.99101863426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45962.99101863426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45962.99101863426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45962.99101863426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45962.99101863426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45962.99101863426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45962.99101863426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45962.99101863426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45962.99101863426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45962.99101863426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45962.99101863426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45962.99101863426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45962.99101863426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45962.99101863426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45962.99101863426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45962.99101863426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45962.99101863426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45962.99101863426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45962.99101863426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45962.99101863426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45962.99101863426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45962.99101863426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45962.99101863426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45962.99101863426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45962.99101863426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45962.99101863426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45962.99101863426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45962.99101863426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45962.99101863426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45962.99101863426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45962.99101863426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45962.99101863426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45962.99101863426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45962.99101863426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45962.99101863426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45962.99101863426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45962.99101863426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45962.99101863426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45962.99101863426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45962.99101863426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45962.99101863426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45962.99101863426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45962.99101863426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45962.99101863426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45962.99101863426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45962.99101863426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45962.99101863426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45962.99101863426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45962.99101863426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45962.99101863426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45962.99101863426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45962.99101863426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45962.99101863426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45962.99101863426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45962.99101863426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45962.99101863426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45962.99101863426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45962.99101863426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45962.99101863426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45962.99101863426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45962.99101863426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45962.99101863426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45962.99101863426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45962.99101863426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45962.99101863426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45962.99101863426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45962.99101863426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45962.99101863426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45962.99101863426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45962.99101863426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45962.99101863426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45962.99101863426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45962.99101863426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45962.99101863426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45962.99101863426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45962.99101863426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45962.99101863426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45962.99101863426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45962.99101863426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45962.99101863426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45962.99101863426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45962.99101863426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45962.99101863426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45962.99101863426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45962.99101863426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45962.99101863426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45962.99101863426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45962.99101863426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45962.99101863426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45962.99101863426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45962.99101863426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45962.99101863426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45962.99101863426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45962.99101863426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45962.99101863426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45962.99101863426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45962.99101863426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45962.99101863426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45962.99101863426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45962.99101863426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45962.99101863426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45962.99101863426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45962.99101863426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45962.99101863426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45962.99101863426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45962.99101863426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45962.99101863426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45962.99101863426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45962.99101863426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45962.99101863426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45962.99101863426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45962.99101863426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45962.99101863426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45962.99101863426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45962.99101863426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45962.99101863426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45962.99101863426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45962.99101863426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45962.99101863426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45962.99101863426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45962.99101863426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45962.99101863426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45962.99101863426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45962.99101863426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45962.99101863426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45962.99101863426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45962.99101863426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45962.99101863426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45962.99101863426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45962.99101863426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45962.99101863426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45962.99101863426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45962.99101863426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45962.99101863426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45962.99101863426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45962.99101863426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45962.99101863426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45962.99101863426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45962.99101863426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45962.99101863426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45962.99101863426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45962.99101863426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45962.99101863426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45962.99101863426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45962.99101863426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45962.99101863426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45962.99101863426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45962.99101863426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45962.99101863426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45962.99101863426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45962.99101863426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45962.99101863426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45962.99101863426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45962.99101863426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45962.99101863426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45962.99101863426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45962.99101863426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45962.99101863426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45962.99101863426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45962.99101863426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45962.99101863426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45962.99101863426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45962.99101863426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45962.99101863426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45962.99101863426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45962.99101863426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45962.99101863426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45962.99101863426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45962.99101863426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45962.99101863426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45962.99101863426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45962.99101863426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45962.99101863426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45962.99101863426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45962.99101863426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45962.99101863426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45962.99101863426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45962.99101863426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45962.99101863426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45962.99101863426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45962.99101863426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45962.99101863426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45962.99101863426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45962.99101863426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45962.99101863426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45962.99101863426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45962.99101863426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45962.99101863426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45962.99101863426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45962.99101863426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45962.99101863426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45962.99101863426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45962.99101863426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45962.99101863426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45962.99101863426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45962.99101863426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45962.99101863426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45962.99101863426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45962.99101863426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45962.99101863426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45962.99101863426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45962.99101863426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45962.99101863426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45962.99101863426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45962.99101863426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45962.99101863426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45962.99101863426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45962.99101863426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45962.99101863426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45962.99101863426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45962.99101863426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45962.99101863426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45962.99101863426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45962.99101863426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45962.99101863426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45962.99101863426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45962.99101863426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45962.99101863426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45962.99101863426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45962.99101863426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45962.99101863426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45962.99101863426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45962.99101863426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45962.99101863426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45962.99101863426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45962.99101863426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45962.99101863426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45962.99101863426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45962.99101863426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45962.99101863426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45962.99101863426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45962.99101863426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45962.99101863426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45962.99101863426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45962.99101863426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45962.99101863426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45962.99101863426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45962.99101863426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45962.99101863426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45962.99101863426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45962.99101863426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45962.99101863426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45962.99101863426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45962.99101863426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45962.99101863426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45962.99101863426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45962.99101863426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45962.99101863426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45962.99101863426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45962.99101863426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45962.99101863426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45962.99101863426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45962.99101863426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45962.99101863426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45962.99101863426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45962.99101863426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45962.99101863426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45962.99101863426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45962.99101863426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45962.99101863426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45962.99101863426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45962.99101863426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45962.99101863426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45962.99101863426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45962.99101863426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45962.99101863426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45962.99101863426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45962.99101863426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45962.99101863426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45962.99101863426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45962.99101863426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45962.99101863426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45962.99101863426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45962.99101863426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45962.99101863426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45962.99101863426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45962.99101863426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45962.99101863426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45962.99101863426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45962.99101863426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45962.99101863426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45962.99101863426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45962.99101863426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45962.99101863426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45962.99101863426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45962.99101863426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45962.99101863426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45962.99101863426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45962.99101863426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45962.99101863426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45962.99101863426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45962.99101863426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45962.99101863426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45962.99101863426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45962.99101863426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45962.99101863426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45962.99101863426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45962.99101863426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45962.99101863426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45962.99101863426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45962.99101863426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45962.99101863426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45962.99101863426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45962.99101863426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45962.99101863426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45962.99101863426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45962.99101863426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45962.99101863426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45962.99101863426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45962.99101863426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45962.99101863426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45962.99101863426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45962.99101863426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45962.99101863426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45962.99101863426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45962.99101863426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45962.99101863426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45962.99101863426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45962.99101863426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45962.99101863426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45962.99101863426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45962.99101863426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45962.99101863426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45962.99101863426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45962.99101863426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45962.99101863426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45962.99101863426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45962.99101863426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45962.99101863426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45962.99101863426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45962.99101863426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45962.99101863426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45962.99101863426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45962.99101863426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45962.99101863426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45962.99101863426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45962.99101863426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45962.99101863426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45962.99101863426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45962.99101863426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45962.99101863426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45962.99101863426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45962.99101863426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45962.99101863426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45962.99101863426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45962.99101863426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45962.99101863426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45962.99101863426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45962.99101863426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45962.99101863426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45962.99101863426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45962.99101863426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45962.99101863426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45962.99101863426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45962.99101863426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45962.99101863426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45962.99101863426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45962.99101863426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45962.99101863426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45962.99101863426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45962.99101863426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45962.99101863426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45962.99101863426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45962.99101863426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45962.99101863426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45962.99101863426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45962.99101863426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45962.99101863426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45962.99101863426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45962.99101863426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45962.99101863426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45962.99101863426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45962.99101863426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45962.99101863426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45962.99101863426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45962.99101863426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45962.99101863426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45962.99101863426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45962.99101863426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45962.99101863426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45962.99101863426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45962.99101863426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45962.99101863426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45962.99101863426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45962.99101863426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45962.99101863426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45962.99101863426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45962.99101863426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45962.99101863426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45962.99101863426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45962.99101863426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45962.99101863426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45962.99101863426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45962.99101863426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45962.99101863426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45962.99101863426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45962.99101863426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45962.99101863426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45962.99101863426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45962.99101863426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45962.99101863426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45962.99101863426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45962.99101863426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45962.99101863426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45962.99101863426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45962.99101863426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45962.99101863426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45962.99101863426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45962.99101863426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45962.99101863426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45962.99101863426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45962.99101863426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45962.99101863426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45962.99101863426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45962.99101863426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45962.99101863426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45962.99101863426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45962.99101863426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45962.99101863426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45962.99101863426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45962.99101863426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45962.99101863426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45962.99101863426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45962.99101863426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45962.99101863426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45962.99101863426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45962.99101863426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45962.99101863426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45962.99101863426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45962.99101863426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45962.99101863426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45962.99101863426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45962.99101863426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45962.99101863426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45962.99101863426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45962.99101863426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45962.99101863426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45962.99101863426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45962.99101863426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45962.99101863426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45962.99101863426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45962.99101863426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45962.99101863426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45962.99101863426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45962.99101863426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45962.99101863426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45962.99101863426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45962.99101863426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45962.99101863426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45962.99101863426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45962.99101863426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45962.99101863426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45962.99101863426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45962.99101863426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45962.99101863426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45962.99101863426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45962.99101863426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45962.99101863426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45962.99101863426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45962.99101863426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45962.99101863426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45962.99101863426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45962.99101863426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45962.99101863426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45962.99101863426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45962.99101863426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45962.99101863426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45962.99101863426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45962.99101863426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45962.99101863426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45962.99101863426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45962.99101863426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45962.99101863426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45962.99101863426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45962.99101863426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45962.99101863426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45962.99101863426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45962.99101863426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45962.99101863426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45962.99101863426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45962.99101863426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45962.99101863426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45962.99101863426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45962.99101863426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45962.99101863426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45962.99101863426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45962.99101863426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45962.99101863426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45962.99101863426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45962.99101863426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45962.99101863426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45962.99101863426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45962.99101863426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45962.99101863426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45962.99101863426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45962.99101863426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45962.99101863426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45962.99101863426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45962.99101863426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45962.99101863426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45962.99101863426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45962.99101863426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45962.99101863426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45962.99101863426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45962.99101863426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45962.99101863426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45962.99101863426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45962.99101863426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45962.99101863426</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45962.99101863426</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259.51030104166421</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2.0222686342603993</v>
      </c>
      <c r="H3" s="122">
        <v>45960.963101851848</v>
      </c>
      <c r="I3" s="118" t="str">
        <f>IFERROR(VLOOKUP(D3,DB!A:F,6,0),"")</f>
        <v>SCECO</v>
      </c>
      <c r="J3" s="118" t="str">
        <f>IFERROR(VLOOKUP(D3,DB!A:G,7,0),"")</f>
        <v>Weak</v>
      </c>
      <c r="K3" s="124" t="s">
        <v>39117</v>
      </c>
      <c r="L3" s="120" t="str">
        <f>IFERROR(VLOOKUP(D3,DB!A:I,9,0),"")</f>
        <v>Latis</v>
      </c>
    </row>
    <row r="4" spans="1:16" ht="15" customHeight="1">
      <c r="A4" s="118" t="s">
        <v>39118</v>
      </c>
      <c r="B4" s="118" t="str">
        <f>IFERROR(VLOOKUP(D4,DB!A:K,11,0),"")</f>
        <v>R4</v>
      </c>
      <c r="C4" s="119">
        <v>1</v>
      </c>
      <c r="D4" s="120" t="s">
        <v>37283</v>
      </c>
      <c r="E4" s="97" t="s">
        <v>39021</v>
      </c>
      <c r="F4" s="122">
        <v>45962.983206018522</v>
      </c>
      <c r="G4" s="123">
        <f ca="1">IFERROR(NOW()-F4,"")</f>
        <v>7.8126157386577688E-3</v>
      </c>
      <c r="H4" s="122">
        <v>45962.977384259262</v>
      </c>
      <c r="I4" s="118" t="str">
        <f>IFERROR(VLOOKUP(D4,DB!A:F,6,0),"")</f>
        <v>Generator-SG</v>
      </c>
      <c r="J4" s="118" t="str">
        <f>IFERROR(VLOOKUP(D4,DB!A:G,7,0),"")</f>
        <v>Vandalized</v>
      </c>
      <c r="K4" s="124" t="s">
        <v>39119</v>
      </c>
      <c r="L4" s="120" t="str">
        <f>IFERROR(VLOOKUP(D4,DB!A:I,9,0),"")</f>
        <v>Latis</v>
      </c>
    </row>
    <row r="5" spans="1:16" ht="15" customHeight="1">
      <c r="A5" s="118"/>
      <c r="B5" s="118" t="str">
        <f>IFERROR(VLOOKUP(D5,DB!A:K,11,0),"")</f>
        <v/>
      </c>
      <c r="C5" s="119"/>
      <c r="D5" s="120"/>
      <c r="E5" s="97" t="s">
        <v>39021</v>
      </c>
      <c r="F5" s="122"/>
      <c r="G5" s="123">
        <f ca="1">IFERROR(NOW()-F5,"")</f>
        <v>45962.99101863426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45962.99101863426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45962.99101863426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45962.99101863426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45962.99101863426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45962.99101863426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45962.99101863426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45962.99101863426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45962.99101863426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45962.99101863426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45962.99101863426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45962.99101863426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45962.99101863426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45962.99101863426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45962.99101863426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45962.99101863426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45962.99101863426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45962.99101863426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45962.99101863426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45962.99101863426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45962.99101863426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45962.99101863426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45962.99101863426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45962.99101863426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45962.99101863426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45962.99101863426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45962.99101863426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45962.99101863426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45962.99101863426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45962.99101863426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45962.99101863426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45962.99101863426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45962.99101863426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45962.99101863426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45962.99101863426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45962.99101863426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45962.99101863426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45962.99101863426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45962.99101863426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45962.99101863426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45962.99101863426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45962.99101863426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45962.99101863426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45962.99101863426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45962.99101863426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45962.99101863426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45962.99101863426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45962.99101863426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45962.99101863426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45962.99101863426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45962.99101863426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45962.99101863426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45962.99101863426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45962.99101863426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45962.99101863426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45962.99101863426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45962.99101863426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45962.99101863426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45962.99101863426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45962.99101863426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45962.99101863426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45962.99101863426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45962.99101863426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45962.99101863426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45962.99101863426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45962.99101863426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45962.99101863426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45962.99101863426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45962.99101863426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45962.99101863426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45962.99101863426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45962.99101863426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45962.99101863426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45962.99101863426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45962.99101863426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45962.99101863426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45962.99101863426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45962.99101863426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45962.99101863426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45962.99101863426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45962.99101863426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45962.99101863426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45962.99101863426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45962.99101863426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45962.99101863426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45962.99101863426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45962.99101863426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45962.99101863426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45962.99101863426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45962.99101863426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45962.99101863426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45962.99101863426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45962.99101863426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45962.99101863426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45962.99101863426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45962.99101863426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45962.99101863426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45962.99101863426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45962.99101863426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45962.99101863426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45962.99101863426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45962.99101863426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45962.99101863426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45962.99101863426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45962.99101863426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45962.99101863426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5" sqref="D5: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71.158958449072088</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36.802141319443763</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14.329907523147995</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45962.99101863426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45962.99101863426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45962.99101863426</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45962.99101863426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45962.99101863426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45962.99101863426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45962.99101863426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45962.99101863426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45962.99101863426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45962.99101863426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45962.99101863426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45962.99101863426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45962.99101863426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45962.99101863426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45962.99101863426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45962.99101863426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45962.99101863426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45962.99101863426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45962.99101863426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45962.99101863426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45962.99101863426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45962.99101863426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45962.99101863426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45962.99101863426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45962.99101863426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45962.99101863426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45962.99101863426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45962.99101863426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45962.99101863426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45962.99101863426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45962.99101863426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45962.99101863426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45962.99101863426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45962.99101863426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45962.99101863426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45962.99101863426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45962.99101863426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45962.99101863426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45962.99101863426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45962.99101863426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45962.99101863426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45962.99101863426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45962.99101863426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45962.99101863426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45962.99101863426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45962.99101863426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45962.99101863426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45962.99101863426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45962.99101863426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45962.99101863426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45962.99101863426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45962.99101863426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45962.99101863426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45962.99101863426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45962.99101863426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45962.99101863426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45962.99101863426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45962.99101863426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45962.99101863426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45962.99101863426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45962.99101863426</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45962.99101863426</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45962.99101863426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45962.99101863426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45962.99101863426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45962.99101863426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45962.99101863426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45962.99101863426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45962.99101863426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45962.99101863426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45962.99101863426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45962.99101863426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45962.99101863426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45962.99101863426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45962.99101863426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45962.99101863426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45962.99101863426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45962.99101863426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45962.99101863426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45962.99101863426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45962.99101863426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45962.99101863426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45962.99101863426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45962.99101863426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45962.99101863426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45962.99101863426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45962.99101863426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45962.99101863426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45962.99101863426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45962.99101863426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45962.99101863426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45962.99101863426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45962.99101863426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45962.99101863426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45962.99101863426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45962.99101863426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45962.99101863426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45962.99101863426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45962.99101863426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45962.99101863426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45962.99101863426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45962.99101863426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45962.99101863426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45962.99101863426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45962.99101863426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45962.99101863426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45962.99101863426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45962.99101863426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45962.99101863426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45962.99101863426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45962.99101863426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45962.99101863426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45962.99101863426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45962.99101863426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45962.99101863426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45962.99101863426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45962.99101863426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45962.99101863426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45962.99101863426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45962.99101863426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45962.99101863426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45962.99101863426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45962.99101863426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45962.99101863426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45962.99101863426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45962.99101863426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45962.99101863426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45962.99101863426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45962.99101863426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45962.99101863426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45962.99101863426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45962.99101863426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45962.99101863426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45962.99101863426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45962.99101863426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45962.99101863426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45962.99101863426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45962.99101863426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45962.99101863426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45962.99101863426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45962.99101863426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45962.99101863426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45962.99101863426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45962.99101863426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45962.99101863426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45962.99101863426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45962.99101863426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45962.99101863426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45962.99101863426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45962.99101863426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45962.99101863426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45962.99101863426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45962.99101863426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45962.99101863426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45962.99101863426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45962.99101863426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45962.99101863426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45962.99101863426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45962.99101863426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45962.99101863426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45962.99101863426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45962.99101863426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45962.99101863426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45962.99101863426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45962.99101863426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45962.99101863426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45962.99101863426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45962.99101863426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45962.99101863426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45962.99101863426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45962.99101863426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45962.99101863426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45962.99101863426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45962.99101863426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45962.99101863426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45962.99101863426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45962.99101863426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45962.99101863426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45962.99101863426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45962.99101863426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45962.99101863426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45962.99101863426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45962.99101863426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45962.99101863426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45962.99101863426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45962.99101863426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45962.99101863426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45962.99101863426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45962.99101863426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45962.99101863426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45962.99101863426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45962.99101863426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45962.99101863426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45962.99101863426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45962.99101863426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45962.99101863426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45962.99101863426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45962.99101863426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45962.99101863426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45962.99101863426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45962.99101863426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45962.99101863426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45962.99101863426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45962.99101863426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45962.99101863426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45962.99101863426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45962.99101863426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45962.99101863426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45962.99101863426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45962.99101863426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45962.99101863426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45962.99101863426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45962.99101863426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45962.99101863426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45962.99101863426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45962.99101863426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45962.99101863426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45962.99101863426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45962.99101863426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45962.99101863426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45962.99101863426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45962.99101863426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45962.99101863426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45962.99101863426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45962.99101863426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45962.99101863426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45962.99101863426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45962.99101863426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45962.99101863426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45962.99101863426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45962.99101863426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45962.99101863426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45962.99101863426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45962.99101863426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45962.99101863426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45962.99101863426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45962.99101863426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45962.99101863426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45962.99101863426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45962.99101863426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45962.99101863426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45962.99101863426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45962.99101863426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45962.99101863426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45962.99101863426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45962.99101863426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45962.99101863426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45962.99101863426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45962.99101863426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45962.99101863426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45962.99101863426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45962.99101863426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45962.99101863426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45962.99101863426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45962.99101863426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45962.99101863426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45962.99101863426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45962.99101863426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45962.99101863426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45962.99101863426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45962.99101863426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45962.99101863426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45962.99101863426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45962.99101863426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45962.99101863426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45962.99101863426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45962.99101863426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45962.99101863426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45962.99101863426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45962.99101863426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45962.99101863426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45962.99101863426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45962.99101863426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45962.99101863426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45962.99101863426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45962.99101863426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45962.99101863426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45962.99101863426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45962.99101863426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45962.99101863426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45962.99101863426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45962.99101863426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45962.99101863426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45962.99101863426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45962.99101863426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45962.99101863426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45962.99101863426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45962.99101863426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45962.99101863426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45962.99101863426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45962.99101863426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45962.99101863426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45962.99101863426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45962.99101863426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45962.99101863426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45962.99101863426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45962.99101863426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45962.99101863426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45962.99101863426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45962.99101863426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45962.99101863426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45962.99101863426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45962.99101863426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45962.99101863426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45962.99101863426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45962.99101863426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45962.99101863426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45962.99101863426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45962.99101863426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45962.99101863426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45962.99101863426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45962.99101863426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45962.99101863426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45962.99101863426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45962.99101863426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45962.99101863426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45962.99101863426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45962.99101863426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45962.99101863426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45962.99101863426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45962.99101863426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45962.99101863426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45962.99101863426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45962.99101863426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45962.99101863426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45962.99101863426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45962.99101863426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45962.99101863426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45962.99101863426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45962.99101863426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45962.99101863426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45962.99101863426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45962.99101863426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45962.99101863426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45962.99101863426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45962.99101863426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45962.99101863426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45962.99101863426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45962.99101863426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45962.99101863426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45962.99101863426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45962.99101863426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45962.99101863426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45962.99101863426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45962.99101863426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45962.99101863426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45962.99101863426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45962.99101863426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45962.99101863426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45962.99101863426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45962.99101863426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45962.99101863426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45962.99101863426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45962.99101863426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45962.99101863426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45962.99101863426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45962.99101863426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45962.99101863426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45962.99101863426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45962.99101863426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45962.99101863426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45962.99101863426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45962.99101863426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45962.99101863426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45962.99101863426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45962.99101863426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45962.99101863426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45962.99101863426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45962.99101863426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45962.99101863426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45962.99101863426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45962.99101863426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45962.99101863426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45962.99101863426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45962.99101863426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45962.99101863426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45962.99101863426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45962.99101863426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45962.99101863426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45962.99101863426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45962.99101863426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45962.99101863426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45962.99101863426</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45962.99101863426</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45962.99101863426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45962.99101863426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45962.99101863426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45962.99101863426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45962.99101863426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45962.99101863426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45962.99101863426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45962.99101863426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45962.99101863426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45962.99101863426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45962.99101863426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45962.99101863426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45962.99101863426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45962.99101863426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45962.99101863426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45962.99101863426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45962.99101863426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45962.99101863426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45962.99101863426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45962.99101863426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45962.99101863426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45962.99101863426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45962.99101863426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45962.99101863426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45962.99101863426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45962.99101863426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45962.99101863426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45962.99101863426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45962.99101863426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45962.99101863426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45962.99101863426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45962.99101863426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45962.99101863426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