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26" documentId="120_S{2AC9BD13-BADA-5192-A53E-5A8FF88502F6}" xr6:coauthVersionLast="47" xr6:coauthVersionMax="47" xr10:uidLastSave="{73EE9C4E-3CD1-418B-A0EB-D8D0B5AB3B0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<sst xmlns="http://schemas.openxmlformats.org/spreadsheetml/2006/main" count="180269" uniqueCount="39119">
  <si>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</si>
  <si>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</si>
  <si>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</si>
  <si>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</si>
  <si>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</si>
  <si>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</si>
  <si>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</si>
  <si>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</si>
  <si>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</si>
  <si>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</si>
  <si>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</si>
  <si>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</si>
  <si>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</si>
  <si>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</si>
  <si>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</si>
  <si>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</si>
  <si>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</si>
  <si>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</si>
  <si>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</si>
  <si>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</si>
  <si>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</si>
  <si>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</si>
  <si>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</si>
  <si>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</si>
  <si>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</si>
  <si>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</si>
  <si>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</si>
  <si>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</si>
  <si>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</si>
  <si>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</si>
  <si>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</si>
  <si>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</si>
  <si>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</si>
  <si>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</si>
  <si>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</si>
  <si>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</si>
  <si>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</si>
  <si>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</si>
  <si>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</si>
  <si>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</si>
  <si>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</si>
  <si>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</si>
  <si>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</si>
  <si>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</si>
  <si>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</si>
  <si>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</si>
  <si>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</si>
  <si>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</si>
  <si>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</si>
  <si>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</si>
  <si>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</si>
  <si>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</si>
  <si>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</si>
  <si>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</si>
  <si>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</si>
  <si>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</si>
  <si>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</si>
  <si>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</si>
  <si>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</si>
  <si>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</si>
  <si>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</si>
  <si>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</si>
  <si>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</si>
  <si>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</si>
  <si>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</si>
  <si>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</si>
  <si>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</si>
  <si>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</si>
  <si>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</si>
  <si>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</si>
  <si>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</si>
  <si>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</si>
  <si>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</si>
  <si>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</si>
  <si>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</si>
  <si>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</si>
  <si>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</si>
  <si>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</si>
  <si>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</si>
  <si>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</si>
  <si>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</si>
  <si>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</si>
  <si>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</si>
  <si>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</si>
  <si>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</si>
  <si>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</si>
  <si>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</si>
  <si>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</si>
  <si>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</si>
  <si>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</si>
  <si>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</si>
  <si>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</si>
  <si>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</si>
  <si>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</si>
  <si>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</si>
  <si>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</si>
  <si>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</si>
  <si>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</si>
  <si>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</si>
  <si>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</si>
  <si>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</si>
  <si>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</si>
  <si>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</si>
  <si>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</si>
  <si>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</si>
  <si>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</si>
  <si>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</si>
  <si>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</si>
  <si>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</si>
  <si>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</si>
  <si>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</si>
  <si>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</si>
  <si>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</si>
  <si>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</si>
  <si>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</si>
  <si>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</si>
  <si>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</si>
  <si>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</si>
  <si>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</si>
  <si>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</si>
  <si>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</si>
  <si>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</si>
  <si>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</si>
  <si>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</si>
  <si>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</si>
  <si>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</si>
  <si>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</si>
  <si>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</si>
  <si>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</si>
  <si>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</si>
  <si>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</si>
  <si>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</si>
  <si>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</si>
  <si>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</si>
  <si>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</si>
  <si>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</si>
  <si>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</si>
  <si>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</si>
  <si>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</si>
  <si>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</si>
  <si>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</si>
  <si>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</si>
  <si>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</si>
  <si>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</si>
  <si>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</si>
  <si>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</si>
  <si>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</si>
  <si>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</si>
  <si>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</si>
  <si>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</si>
  <si>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</si>
  <si>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</si>
  <si>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</si>
  <si>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</si>
  <si>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</si>
  <si>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</si>
  <si>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</si>
  <si>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</si>
  <si>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</si>
  <si>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</si>
  <si>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</si>
  <si>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</si>
  <si>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</si>
  <si>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</si>
  <si>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</si>
  <si>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</si>
  <si>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</si>
  <si>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</si>
  <si>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</si>
  <si>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</si>
  <si>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</si>
  <si>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</si>
  <si>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</si>
  <si>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</si>
  <si>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</si>
  <si>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</si>
  <si>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</si>
  <si>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</si>
  <si>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</si>
  <si>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</si>
  <si>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</si>
  <si>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</si>
  <si>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</si>
  <si>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</si>
  <si>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</si>
  <si>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</si>
  <si>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</si>
  <si>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</si>
  <si>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</si>
  <si>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</si>
  <si>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</si>
  <si>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</si>
  <si>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</si>
  <si>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</si>
  <si>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</si>
  <si>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</si>
  <si>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</si>
  <si>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</si>
  <si>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</si>
  <si>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</si>
  <si>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</si>
  <si>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</si>
  <si>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</si>
  <si>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</si>
  <si>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</si>
  <si>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</si>
  <si>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</si>
  <si>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</si>
  <si>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</si>
  <si>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</si>
  <si>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</si>
  <si>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</si>
  <si>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</si>
  <si>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</si>
  <si>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</si>
  <si>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</si>
  <si>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</si>
  <si>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</si>
  <si>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</si>
  <si>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</si>
  <si>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</si>
  <si>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</si>
  <si>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</si>
  <si>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</si>
  <si>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</si>
  <si>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</si>
  <si>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</si>
  <si>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</si>
  <si>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</si>
  <si>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</si>
  <si>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</si>
  <si>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</si>
  <si>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</si>
  <si>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</si>
  <si>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</si>
  <si>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</si>
  <si>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</si>
  <si>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</si>
  <si>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</si>
  <si>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</si>
  <si>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</si>
  <si>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</si>
  <si>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</si>
  <si>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</si>
  <si>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</si>
  <si>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</si>
  <si>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</si>
  <si>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</si>
  <si>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</si>
  <si>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</si>
  <si>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</si>
  <si>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</si>
  <si>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</si>
  <si>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</si>
  <si>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</si>
  <si>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</si>
  <si>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</si>
  <si>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</si>
  <si>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</si>
  <si>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</si>
  <si>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</si>
  <si>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</si>
  <si>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</si>
  <si>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</si>
  <si>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</si>
  <si>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</si>
  <si>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</si>
  <si>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</si>
  <si>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</si>
  <si>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</si>
  <si>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</si>
  <si>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</si>
  <si>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</si>
  <si>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</si>
  <si>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</si>
  <si>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</si>
  <si>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</si>
  <si>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</si>
  <si>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</si>
  <si>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</si>
  <si>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</si>
  <si>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</si>
  <si>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</si>
  <si>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</si>
  <si>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</si>
  <si>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</si>
  <si>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</si>
  <si>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</si>
  <si>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</si>
  <si>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</si>
  <si>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</si>
  <si>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</si>
  <si>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</si>
  <si>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</si>
  <si>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</si>
  <si>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</si>
  <si>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</si>
  <si>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</si>
  <si>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</si>
  <si>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</si>
  <si>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</si>
  <si>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</si>
  <si>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</si>
  <si>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</si>
  <si>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</si>
  <si>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</si>
  <si>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</si>
  <si>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</si>
  <si>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</si>
  <si>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</si>
  <si>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</si>
  <si>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</si>
  <si>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</si>
  <si>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</si>
  <si>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</si>
  <si>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</si>
  <si>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</si>
  <si>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</si>
  <si>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</si>
  <si>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</si>
  <si>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</si>
  <si>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</si>
  <si>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</si>
  <si>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</si>
  <si>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</si>
  <si>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</si>
  <si>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</si>
  <si>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</si>
  <si>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</si>
  <si>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</si>
  <si>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</si>
  <si>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</si>
  <si>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</si>
  <si>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</si>
  <si>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</si>
  <si>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</si>
  <si>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</si>
  <si>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</si>
  <si>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</si>
  <si>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</si>
  <si>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</si>
  <si>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</si>
  <si>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</si>
  <si>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</si>
  <si>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</si>
  <si>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</si>
  <si>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</si>
  <si>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</si>
  <si>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</si>
  <si>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</si>
  <si>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</si>
  <si>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</si>
  <si>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</si>
  <si>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</si>
  <si>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</si>
  <si>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</si>
  <si>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</si>
  <si>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</si>
  <si>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</si>
  <si>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</si>
  <si>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</si>
  <si>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</si>
  <si>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</si>
  <si>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</si>
  <si>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</si>
  <si>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</si>
  <si>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</si>
  <si>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</si>
  <si>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</si>
  <si>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</si>
  <si>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</si>
  <si>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</si>
  <si>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</si>
  <si>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</si>
  <si>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</si>
  <si>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</si>
  <si>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</si>
  <si>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</si>
  <si>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</si>
  <si>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</si>
  <si>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</si>
  <si>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</si>
  <si>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</si>
  <si>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</si>
  <si>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</si>
  <si>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</si>
  <si>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</si>
  <si>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</si>
  <si>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</si>
  <si>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</si>
  <si>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</si>
  <si>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</si>
  <si>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</si>
  <si>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</si>
  <si>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</si>
  <si>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</si>
  <si>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</si>
  <si>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</si>
  <si>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</si>
  <si>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</si>
  <si>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</si>
  <si>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</si>
  <si>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</si>
  <si>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</si>
  <si>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</si>
  <si>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</si>
  <si>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</si>
  <si>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</si>
  <si>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</si>
  <si>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</si>
  <si>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</si>
  <si>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</si>
  <si>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</si>
  <si>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</si>
  <si>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</si>
  <si>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</si>
  <si>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</si>
  <si>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</si>
  <si>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</si>
  <si>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</si>
  <si>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</si>
  <si>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</si>
  <si>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</si>
  <si>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</si>
  <si>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</si>
  <si>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</si>
  <si>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</si>
  <si>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</si>
  <si>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</si>
  <si>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</si>
  <si>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</si>
  <si>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</si>
  <si>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</si>
  <si>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</si>
  <si>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</si>
  <si>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</si>
  <si>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</si>
  <si>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</si>
  <si>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</si>
  <si>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</si>
  <si>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</si>
  <si>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</si>
  <si>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</si>
  <si>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</si>
  <si>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</si>
  <si>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</si>
  <si>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</si>
  <si>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</si>
  <si>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</si>
  <si>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</si>
  <si>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</si>
  <si>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</si>
  <si>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</si>
  <si>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</si>
  <si>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</si>
  <si>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</si>
  <si>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</si>
  <si>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</si>
  <si>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</si>
  <si>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</si>
  <si>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</si>
  <si>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</si>
  <si>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</si>
  <si>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</si>
  <si>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</si>
  <si>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</si>
  <si>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</si>
  <si>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</si>
  <si>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</si>
  <si>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</si>
  <si>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</si>
  <si>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</si>
  <si>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</si>
  <si>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</si>
  <si>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</si>
  <si>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</si>
  <si>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</si>
  <si>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</si>
  <si>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</si>
  <si>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</si>
  <si>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</si>
  <si>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</si>
  <si>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</si>
  <si>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</si>
  <si>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</si>
  <si>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</si>
  <si>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</si>
  <si>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</si>
  <si>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</si>
  <si>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</si>
  <si>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</si>
  <si>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</si>
  <si>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</si>
  <si>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</si>
  <si>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</si>
  <si>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</si>
  <si>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</si>
  <si>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</si>
  <si>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</si>
  <si>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</si>
  <si>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</si>
  <si>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</si>
  <si>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</si>
  <si>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</si>
  <si>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</si>
  <si>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</si>
  <si>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</si>
  <si>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</si>
  <si>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</si>
  <si>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</si>
  <si>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</si>
  <si>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</si>
  <si>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</si>
  <si>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</si>
  <si>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</si>
  <si>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</si>
  <si>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</si>
  <si>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</si>
  <si>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</si>
  <si>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</si>
  <si>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</si>
  <si>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</si>
  <si>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</si>
  <si>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</si>
  <si>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</si>
  <si>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</si>
  <si>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</si>
  <si>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</si>
  <si>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</si>
  <si>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</si>
  <si>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</si>
  <si>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</si>
  <si>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</si>
  <si>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</si>
  <si>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</si>
  <si>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</si>
  <si>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</si>
  <si>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</si>
  <si>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</si>
  <si>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</si>
  <si>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</si>
  <si>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</si>
  <si>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</si>
  <si>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</si>
  <si>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</si>
  <si>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</si>
  <si>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</si>
  <si>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</si>
  <si>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</si>
  <si>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</si>
  <si>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</si>
  <si>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</si>
  <si>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</si>
  <si>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</si>
  <si>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</si>
  <si>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</si>
  <si>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</si>
  <si>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</si>
  <si>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</si>
  <si>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</si>
  <si>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</si>
  <si>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</si>
  <si>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</si>
  <si>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</si>
  <si>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</si>
  <si>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</si>
  <si>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</si>
  <si>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</si>
  <si>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</si>
  <si>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</si>
  <si>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</si>
  <si>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</si>
  <si>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</si>
  <si>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</si>
  <si>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</si>
  <si>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</si>
  <si>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</si>
  <si>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</si>
  <si>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</si>
  <si>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</si>
  <si>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</si>
  <si>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</si>
  <si>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</si>
  <si>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</si>
  <si>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</si>
  <si>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</si>
  <si>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</si>
  <si>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</si>
  <si>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</si>
  <si>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</si>
  <si>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</si>
  <si>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</si>
  <si>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</si>
  <si>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</si>
  <si>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</si>
  <si>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</si>
  <si>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</si>
  <si>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</si>
  <si>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</si>
  <si>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</si>
  <si>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</si>
  <si>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</si>
  <si>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</si>
  <si>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</si>
  <si>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</si>
  <si>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</si>
  <si>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</si>
  <si>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</si>
  <si>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</si>
  <si>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</si>
  <si>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</si>
  <si>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</si>
  <si>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</si>
  <si>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</si>
  <si>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</si>
  <si>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</si>
  <si>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</si>
  <si>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</si>
  <si>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</si>
  <si>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</si>
  <si>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</si>
  <si>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</si>
  <si>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</si>
  <si>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</si>
  <si>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</si>
  <si>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</si>
  <si>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</si>
  <si>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</si>
  <si>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</si>
  <si>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</si>
  <si>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</si>
  <si>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</si>
  <si>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</si>
  <si>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</si>
  <si>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</si>
  <si>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</si>
  <si>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</si>
  <si>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</si>
  <si>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</si>
  <si>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</si>
  <si>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</si>
  <si>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</si>
  <si>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</si>
  <si>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</si>
  <si>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</si>
  <si>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</si>
  <si>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</si>
  <si>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</si>
  <si>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</si>
  <si>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</si>
  <si>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</si>
  <si>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</si>
  <si>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</si>
  <si>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</si>
  <si>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</si>
  <si>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</si>
  <si>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</si>
  <si>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</si>
  <si>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</si>
  <si>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</si>
  <si>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</si>
  <si>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</si>
  <si>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</si>
  <si>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</si>
  <si>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</si>
  <si>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</si>
  <si>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</si>
  <si>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</si>
  <si>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</si>
  <si>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</si>
  <si>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</si>
  <si>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</si>
  <si>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</si>
  <si>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</si>
  <si>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</si>
  <si>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</si>
  <si>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</si>
  <si>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</si>
  <si>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</si>
  <si>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</si>
  <si>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</si>
  <si>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</si>
  <si>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</si>
  <si>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</si>
  <si>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</si>
  <si>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</si>
  <si>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</si>
  <si>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</si>
  <si>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</si>
  <si>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</si>
  <si>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</si>
  <si>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</si>
  <si>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</si>
  <si>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</si>
  <si>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</si>
  <si>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</si>
  <si>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</si>
  <si>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</si>
  <si>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</si>
  <si>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</si>
  <si>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</si>
  <si>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</si>
  <si>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</si>
  <si>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</si>
  <si>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</si>
  <si>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</si>
  <si>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</si>
  <si>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</si>
  <si>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</si>
  <si>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</si>
  <si>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</si>
  <si>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</si>
  <si>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</si>
  <si>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</si>
  <si>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</si>
  <si>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</si>
  <si>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</si>
  <si>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</si>
  <si>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</si>
  <si>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</si>
  <si>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</si>
  <si>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</si>
  <si>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</si>
  <si>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</si>
  <si>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</si>
  <si>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</si>
  <si>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</si>
  <si>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</si>
  <si>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</si>
  <si>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</si>
  <si>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</si>
  <si>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</si>
  <si>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</si>
  <si>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</si>
  <si>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</si>
  <si>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</si>
  <si>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</si>
  <si>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</si>
  <si>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</si>
  <si>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</si>
  <si>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</si>
  <si>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</si>
  <si>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</si>
  <si>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</si>
  <si>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</si>
  <si>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</si>
  <si>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</si>
  <si>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</si>
  <si>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</si>
  <si>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</si>
  <si>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</si>
  <si>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</si>
  <si>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</si>
  <si>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</si>
  <si>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</si>
  <si>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</si>
  <si>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</si>
  <si>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</si>
  <si>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</si>
  <si>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</si>
  <si>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</si>
  <si>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</si>
  <si>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</si>
  <si>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</si>
  <si>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</si>
  <si>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</si>
  <si>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</si>
  <si>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</si>
  <si>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</si>
  <si>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</si>
  <si>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</si>
  <si>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</si>
  <si>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</si>
  <si>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</si>
  <si>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</si>
  <si>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</si>
  <si>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</si>
  <si>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</si>
  <si>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</si>
  <si>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</si>
  <si>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</si>
  <si>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</si>
  <si>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</si>
  <si>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</si>
  <si>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</si>
  <si>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</si>
  <si>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</si>
  <si>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</si>
  <si>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</si>
  <si>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</si>
  <si>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</si>
  <si>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</si>
  <si>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</si>
  <si>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</si>
  <si>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</si>
  <si>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</si>
  <si>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</si>
  <si>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</si>
  <si>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</si>
  <si>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</si>
  <si>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</si>
  <si>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</si>
  <si>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</si>
  <si>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</si>
  <si>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</si>
  <si>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</si>
  <si>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</si>
  <si>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</si>
  <si>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</si>
  <si>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</si>
  <si>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</si>
  <si>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</si>
  <si>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</si>
  <si>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</si>
  <si>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</si>
  <si>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</si>
  <si>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</si>
  <si>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</si>
  <si>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</si>
  <si>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</si>
  <si>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</si>
  <si>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</si>
  <si>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</si>
  <si>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</si>
  <si>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</si>
  <si>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</si>
  <si>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</si>
  <si>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</si>
  <si>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</si>
  <si>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</si>
  <si>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</si>
  <si>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</si>
  <si>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</si>
  <si>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</si>
  <si>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</si>
  <si>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</si>
  <si>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</si>
  <si>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</si>
  <si>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</si>
  <si>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</si>
  <si>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</si>
  <si>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</si>
  <si>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</si>
  <si>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</si>
  <si>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</si>
  <si>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</si>
  <si>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</si>
  <si>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</si>
  <si>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</si>
  <si>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</si>
  <si>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</si>
  <si>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</si>
  <si>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</si>
  <si>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</si>
  <si>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</si>
  <si>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</si>
  <si>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</si>
  <si>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</si>
  <si>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</si>
  <si>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</si>
  <si>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</si>
  <si>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</si>
  <si>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</si>
  <si>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</si>
  <si>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</si>
  <si>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</si>
  <si>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</si>
  <si>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</si>
  <si>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</si>
  <si>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</si>
  <si>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</si>
  <si>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</si>
  <si>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</si>
  <si>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</si>
  <si>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</si>
  <si>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</si>
  <si>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</si>
  <si>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</si>
  <si>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</si>
  <si>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</si>
  <si>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</si>
  <si>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</si>
  <si>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</si>
  <si>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</si>
  <si>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</si>
  <si>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</si>
  <si>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</si>
  <si>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</si>
  <si>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</si>
  <si>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</si>
  <si>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</si>
  <si>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</si>
  <si>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</si>
  <si>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</si>
  <si>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</si>
  <si>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</si>
  <si>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</si>
  <si>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</si>
  <si>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</si>
  <si>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</si>
  <si>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</si>
  <si>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</si>
  <si>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</si>
  <si>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</si>
  <si>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</si>
  <si>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</si>
  <si>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</si>
  <si>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</si>
  <si>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</si>
  <si>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</si>
  <si>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</si>
  <si>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</si>
  <si>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</si>
  <si>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</si>
  <si>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</si>
  <si>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</si>
  <si>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</si>
  <si>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</si>
  <si>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</si>
  <si>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</si>
  <si>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</si>
  <si>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</si>
  <si>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</si>
  <si>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</si>
  <si>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</si>
  <si>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</si>
  <si>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</si>
  <si>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</si>
  <si>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</si>
  <si>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</si>
  <si>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</si>
  <si>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</si>
  <si>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</si>
  <si>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</si>
  <si>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</si>
  <si>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</si>
  <si>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</si>
  <si>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</si>
  <si>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</si>
  <si>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</si>
  <si>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</si>
  <si>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</si>
  <si>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</si>
  <si>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</si>
  <si>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</si>
  <si>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</si>
  <si>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</si>
  <si>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</si>
  <si>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</si>
  <si>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</si>
  <si>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</si>
  <si>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</si>
  <si>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</si>
  <si>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</si>
  <si>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</si>
  <si>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</si>
  <si>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</si>
  <si>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</si>
  <si>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</si>
  <si>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</si>
  <si>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</si>
  <si>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</si>
  <si>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</si>
  <si>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</si>
  <si>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</si>
  <si>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</si>
  <si>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</si>
  <si>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</si>
  <si>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</si>
  <si>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</si>
  <si>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</si>
  <si>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</si>
  <si>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</si>
  <si>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</si>
  <si>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</si>
  <si>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</si>
  <si>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</si>
  <si>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</si>
  <si>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</si>
  <si>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</si>
  <si>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</si>
  <si>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</si>
  <si>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</si>
  <si>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</si>
  <si>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</si>
  <si>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</si>
  <si>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</si>
  <si>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</si>
  <si>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</si>
  <si>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</si>
  <si>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</si>
  <si>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</si>
  <si>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</si>
  <si>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</si>
  <si>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</si>
  <si>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</si>
  <si>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</si>
  <si>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</si>
  <si>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</si>
  <si>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</si>
  <si>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</si>
  <si>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</si>
  <si>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</si>
  <si>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</si>
  <si>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</si>
  <si>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</si>
  <si>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</si>
  <si>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</si>
  <si>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</si>
  <si>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</si>
  <si>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</si>
  <si>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</si>
  <si>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</si>
  <si>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</si>
  <si>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</si>
  <si>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</si>
  <si>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</si>
  <si>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</si>
  <si>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</si>
  <si>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</si>
  <si>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</si>
  <si>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</si>
  <si>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</si>
  <si>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</si>
  <si>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</si>
  <si>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</si>
  <si>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</si>
  <si>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</si>
  <si>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</si>
  <si>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</si>
  <si>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</si>
  <si>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</si>
  <si>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</si>
  <si>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</si>
  <si>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</si>
  <si>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</si>
  <si>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</si>
  <si>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</si>
  <si>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</si>
  <si>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</si>
  <si>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</si>
  <si>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</si>
  <si>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</si>
  <si>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</si>
  <si>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</si>
  <si>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</si>
  <si>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</si>
  <si>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</si>
  <si>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</si>
  <si>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</si>
  <si>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</si>
  <si>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</si>
  <si>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</si>
  <si>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</si>
  <si>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</si>
  <si>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</si>
  <si>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</si>
  <si>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</si>
  <si>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</si>
  <si>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</si>
  <si>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</si>
  <si>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</si>
  <si>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</si>
  <si>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</si>
  <si>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</si>
  <si>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</si>
  <si>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</si>
  <si>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</si>
  <si>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</si>
  <si>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</si>
  <si>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</si>
  <si>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</si>
  <si>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</si>
  <si>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</si>
  <si>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</si>
  <si>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</si>
  <si>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</si>
  <si>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</si>
  <si>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</si>
  <si>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</si>
  <si>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</si>
  <si>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</si>
  <si>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</si>
  <si>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</si>
  <si>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</si>
  <si>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</si>
  <si>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</si>
  <si>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</si>
  <si>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</si>
  <si>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</si>
  <si>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</si>
  <si>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</si>
  <si>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</si>
  <si>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</si>
  <si>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</si>
  <si>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</si>
  <si>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</si>
  <si>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</si>
  <si>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</si>
  <si>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</si>
  <si>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</si>
  <si>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</si>
  <si>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</si>
  <si>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</si>
  <si>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</si>
  <si>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</si>
  <si>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</si>
  <si>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</si>
  <si>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</si>
  <si>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</si>
  <si>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</si>
  <si>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</si>
  <si>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</si>
  <si>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</si>
  <si>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</si>
  <si>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</si>
  <si>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</si>
  <si>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</si>
  <si>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</si>
  <si>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</si>
  <si>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</si>
  <si>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</si>
  <si>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</si>
  <si>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</si>
  <si>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</si>
  <si>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</si>
  <si>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</si>
  <si>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</si>
  <si>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</si>
  <si>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</si>
  <si>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</si>
  <si>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</si>
  <si>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</si>
  <si>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</si>
  <si>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</si>
  <si>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</si>
  <si>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</si>
  <si>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</si>
  <si>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</si>
  <si>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</si>
  <si>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</si>
  <si>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</si>
  <si>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</si>
  <si>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</si>
  <si>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</si>
  <si>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</si>
  <si>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</si>
  <si>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</si>
  <si>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</si>
  <si>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</si>
  <si>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</si>
  <si>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</si>
  <si>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</si>
  <si>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</si>
  <si>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</si>
  <si>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</si>
  <si>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</si>
  <si>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</si>
  <si>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</si>
  <si>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</si>
  <si>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</si>
  <si>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</si>
  <si>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</si>
  <si>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</si>
  <si>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</si>
  <si>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</si>
  <si>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</si>
  <si>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</si>
  <si>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</si>
  <si>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</si>
  <si>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</si>
  <si>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</si>
  <si>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</si>
  <si>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</si>
  <si>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</si>
  <si>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</si>
  <si>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</si>
  <si>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</si>
  <si>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</si>
  <si>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</si>
  <si>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</si>
  <si>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</si>
  <si>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</si>
  <si>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</si>
  <si>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</si>
  <si>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</si>
  <si>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</si>
  <si>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</si>
  <si>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</si>
  <si>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</si>
  <si>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</si>
  <si>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</si>
  <si>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</si>
  <si>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</si>
  <si>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</si>
  <si>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</si>
  <si>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</si>
  <si>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</si>
  <si>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</si>
  <si>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</si>
  <si>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</si>
  <si>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</si>
  <si>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</si>
  <si>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</si>
  <si>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</si>
  <si>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</si>
  <si>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</si>
  <si>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</si>
  <si>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</si>
  <si>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</si>
  <si>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</si>
  <si>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</si>
  <si>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</si>
  <si>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</si>
  <si>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</si>
  <si>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</si>
  <si>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</si>
  <si>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</si>
  <si>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</si>
  <si>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</si>
  <si>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</si>
  <si>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</si>
  <si>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</si>
  <si>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</si>
  <si>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</si>
  <si>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</si>
  <si>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</si>
  <si>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</si>
  <si>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</si>
  <si>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</si>
  <si>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</si>
  <si>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</si>
  <si>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</si>
  <si>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</si>
  <si>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</si>
  <si>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</si>
  <si>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</si>
  <si>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</si>
  <si>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</si>
  <si>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</si>
  <si>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</si>
  <si>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</si>
  <si>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</si>
  <si>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</si>
  <si>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</si>
  <si>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</si>
  <si>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</si>
  <si>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</si>
  <si>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</si>
  <si>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</si>
  <si>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</si>
  <si>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</si>
  <si>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</si>
  <si>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</si>
  <si>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</si>
  <si>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</si>
  <si>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</si>
  <si>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</si>
  <si>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</si>
  <si>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</si>
  <si>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</si>
  <si>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</si>
  <si>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</si>
  <si>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</si>
  <si>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</si>
  <si>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</si>
  <si>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</si>
  <si>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</si>
  <si>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</si>
  <si>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</si>
  <si>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</si>
  <si>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</si>
  <si>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</si>
  <si>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</si>
  <si>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</si>
  <si>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</si>
  <si>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</si>
  <si>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</si>
  <si>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</si>
  <si>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</si>
  <si>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</si>
  <si>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</si>
  <si>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</si>
  <si>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</si>
  <si>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</si>
  <si>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</si>
  <si>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</si>
  <si>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</si>
  <si>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</si>
  <si>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</si>
  <si>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</si>
  <si>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</si>
  <si>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</si>
  <si>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</si>
  <si>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</si>
  <si>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</si>
  <si>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</si>
  <si>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</si>
  <si>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</si>
  <si>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</si>
  <si>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</si>
  <si>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</si>
  <si>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</si>
  <si>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</si>
  <si>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</si>
  <si>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</si>
  <si>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</si>
  <si>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</si>
  <si>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</si>
  <si>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</si>
  <si>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</si>
  <si>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</si>
  <si>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</si>
  <si>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</si>
  <si>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</si>
  <si>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</si>
  <si>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</si>
  <si>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</si>
  <si>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</si>
  <si>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</si>
  <si>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</si>
  <si>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</si>
  <si>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</si>
  <si>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</si>
  <si>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</si>
  <si>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</si>
  <si>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</si>
  <si>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</si>
  <si>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</si>
  <si>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</si>
  <si>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</si>
  <si>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</si>
  <si>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</si>
  <si>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</si>
  <si>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</si>
  <si>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</si>
  <si>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</si>
  <si>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</si>
  <si>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</si>
  <si>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</si>
  <si>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</si>
  <si>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</si>
  <si>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</si>
  <si>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</si>
  <si>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</si>
  <si>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</si>
  <si>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</si>
  <si>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</si>
  <si>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</si>
  <si>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</si>
  <si>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</si>
  <si>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</si>
  <si>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</si>
  <si>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</si>
  <si>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</si>
  <si>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</si>
  <si>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</si>
  <si>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</si>
  <si>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</si>
  <si>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</si>
  <si>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</si>
  <si>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</si>
  <si>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</si>
  <si>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</si>
  <si>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</si>
  <si>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</si>
  <si>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</si>
  <si>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</si>
  <si>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</si>
  <si>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</si>
  <si>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</si>
  <si>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</si>
  <si>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</si>
  <si>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</si>
  <si>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</si>
  <si>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</si>
  <si>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</si>
  <si>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</si>
  <si>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</si>
  <si>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</si>
  <si>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</si>
  <si>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</si>
  <si>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</si>
  <si>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</si>
  <si>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</si>
  <si>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</si>
  <si>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</si>
  <si>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</si>
  <si>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</si>
  <si>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</si>
  <si>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</si>
  <si>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</si>
  <si>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</si>
  <si>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</si>
  <si>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</si>
  <si>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</si>
  <si>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</si>
  <si>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</si>
  <si>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</si>
  <si>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</si>
  <si>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</si>
  <si>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</si>
  <si>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</si>
  <si>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</si>
  <si>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</si>
  <si>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</si>
  <si>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</si>
  <si>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</si>
  <si>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</si>
  <si>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</si>
  <si>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</si>
  <si>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</si>
  <si>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</si>
  <si>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</si>
  <si>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</si>
  <si>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</si>
  <si>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</si>
  <si>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</si>
  <si>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</si>
  <si>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</si>
  <si>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</si>
  <si>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</si>
  <si>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</si>
  <si>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</si>
  <si>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</si>
  <si>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</si>
  <si>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</si>
  <si>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</si>
  <si>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</si>
  <si>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</si>
  <si>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</si>
  <si>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</si>
  <si>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</si>
  <si>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</si>
  <si>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</si>
  <si>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</si>
  <si>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</si>
  <si>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</si>
  <si>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</si>
  <si>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</si>
  <si>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</si>
  <si>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</si>
  <si>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</si>
  <si>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</si>
  <si>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</si>
  <si>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</si>
  <si>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</si>
  <si>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</si>
  <si>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</si>
  <si>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</si>
  <si>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</si>
  <si>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</si>
  <si>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</si>
  <si>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</si>
  <si>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</si>
  <si>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</si>
  <si>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</si>
  <si>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</si>
  <si>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</si>
  <si>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</si>
  <si>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</si>
  <si>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</si>
  <si>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</si>
  <si>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</si>
  <si>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</si>
  <si>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</si>
  <si>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</si>
  <si>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</si>
  <si>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</si>
  <si>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</si>
  <si>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</si>
  <si>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</si>
  <si>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</si>
  <si>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</si>
  <si>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</si>
  <si>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</si>
  <si>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</si>
  <si>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</si>
  <si>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</si>
  <si>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</si>
  <si>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</si>
  <si>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</si>
  <si>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</si>
  <si>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</si>
  <si>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</si>
  <si>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</si>
  <si>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</si>
  <si>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</si>
  <si>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</si>
  <si>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</si>
  <si>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</si>
  <si>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</si>
  <si>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</si>
  <si>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</si>
  <si>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</si>
  <si>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</si>
  <si>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</si>
  <si>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</si>
  <si>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</si>
  <si>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</si>
  <si>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</si>
  <si>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</si>
  <si>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</si>
  <si>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</si>
  <si>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</si>
  <si>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</si>
  <si>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</si>
  <si>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</si>
  <si>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</si>
  <si>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</si>
  <si>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</si>
  <si>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</si>
  <si>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</si>
  <si>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</si>
  <si>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</si>
  <si>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</si>
  <si>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</si>
  <si>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</si>
  <si>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</si>
  <si>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</si>
  <si>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</si>
  <si>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</si>
  <si>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</si>
  <si>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</si>
  <si>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</si>
  <si>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</si>
  <si>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</si>
  <si>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</si>
  <si>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</si>
  <si>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</si>
  <si>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</si>
  <si>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</si>
  <si>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</si>
  <si>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</si>
  <si>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</si>
  <si>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</si>
  <si>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</si>
  <si>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</si>
  <si>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</si>
  <si>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</si>
  <si>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</si>
  <si>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</si>
  <si>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</si>
  <si>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</si>
  <si>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</si>
  <si>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</si>
  <si>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</si>
  <si>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</si>
  <si>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</si>
  <si>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</si>
  <si>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</si>
  <si>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</si>
  <si>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</si>
  <si>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</si>
  <si>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</si>
  <si>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</si>
  <si>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</si>
  <si>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</si>
  <si>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</si>
  <si>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</si>
  <si>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</si>
  <si>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</si>
  <si>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</si>
  <si>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</si>
  <si>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</si>
  <si>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</si>
  <si>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</si>
  <si>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</si>
  <si>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</si>
  <si>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</si>
  <si>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</si>
  <si>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</si>
  <si>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</si>
  <si>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</si>
  <si>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</si>
  <si>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</si>
  <si>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</si>
  <si>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</si>
  <si>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</si>
  <si>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</si>
  <si>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</si>
  <si>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</si>
  <si>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</si>
  <si>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</si>
  <si>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</si>
  <si>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</si>
  <si>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</si>
  <si>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</si>
  <si>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</si>
  <si>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</si>
  <si>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</si>
  <si>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</si>
  <si>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</si>
  <si>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</si>
  <si>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</si>
  <si>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</si>
  <si>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</si>
  <si>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</si>
  <si>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</si>
  <si>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</si>
  <si>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</si>
  <si>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</si>
  <si>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</si>
  <si>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</si>
  <si>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</si>
  <si>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</si>
  <si>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</si>
  <si>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</si>
  <si>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</si>
  <si>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</si>
  <si>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</si>
  <si>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</si>
  <si>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</si>
  <si>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</si>
  <si>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</si>
  <si>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</si>
  <si>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</si>
  <si>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</si>
  <si>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</si>
  <si>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</si>
  <si>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</si>
  <si>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</si>
  <si>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</si>
  <si>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</si>
  <si>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</si>
  <si>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</si>
  <si>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</si>
  <si>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</si>
  <si>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</si>
  <si>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</si>
  <si>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</si>
  <si>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</si>
  <si>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</si>
  <si>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</si>
  <si>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</si>
  <si>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</si>
  <si>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</si>
  <si>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</si>
  <si>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</si>
  <si>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</si>
  <si>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</si>
  <si>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</si>
  <si>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</si>
  <si>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</si>
  <si>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</si>
  <si>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</si>
  <si>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</si>
  <si>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</si>
  <si>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</si>
  <si>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</si>
  <si>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</si>
  <si>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</si>
  <si>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</si>
  <si>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</si>
  <si>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</si>
  <si>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</si>
  <si>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</si>
  <si>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</si>
  <si>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</si>
  <si>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</si>
  <si>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</si>
  <si>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</si>
  <si>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</si>
  <si>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</si>
  <si>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</si>
  <si>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</si>
  <si>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</si>
  <si>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</si>
  <si>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</si>
  <si>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</si>
  <si>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</si>
  <si>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</si>
  <si>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</si>
  <si>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</si>
  <si>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</si>
  <si>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</si>
  <si>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</si>
  <si>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</si>
  <si>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</si>
  <si>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</si>
  <si>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</si>
  <si>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</si>
  <si>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</si>
  <si>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</si>
  <si>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</si>
  <si>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</si>
  <si>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</si>
  <si>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</si>
  <si>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</si>
  <si>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</si>
  <si>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</si>
  <si>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</si>
  <si>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</si>
  <si>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</si>
  <si>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</si>
  <si>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</si>
  <si>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</si>
  <si>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</si>
  <si>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</si>
  <si>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</si>
  <si>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</si>
  <si>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</si>
  <si>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</si>
  <si>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</si>
  <si>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</si>
  <si>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</si>
  <si>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</si>
  <si>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</si>
  <si>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</si>
  <si>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</si>
  <si>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</si>
  <si>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</si>
  <si>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</si>
  <si>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</si>
  <si>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</si>
  <si>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</si>
  <si>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</si>
  <si>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</si>
  <si>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</si>
  <si>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</si>
  <si>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</si>
  <si>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</si>
  <si>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</si>
  <si>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</si>
  <si>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</si>
  <si>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</si>
  <si>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</si>
  <si>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</si>
  <si>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</si>
  <si>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</si>
  <si>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</si>
  <si>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</si>
  <si>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</si>
  <si>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</si>
  <si>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</si>
  <si>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</si>
  <si>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</si>
  <si>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</si>
  <si>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</si>
  <si>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</si>
  <si>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</si>
  <si>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</si>
  <si>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</si>
  <si>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</si>
  <si>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</si>
  <si>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</si>
  <si>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</si>
  <si>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</si>
  <si>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</si>
  <si>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</si>
  <si>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</si>
  <si>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</si>
  <si>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</si>
  <si>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</si>
  <si>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</si>
  <si>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</si>
  <si>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</si>
  <si>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</si>
  <si>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</si>
  <si>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</si>
  <si>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</si>
  <si>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</si>
  <si>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</si>
  <si>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</si>
  <si>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</si>
  <si>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</si>
  <si>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</si>
  <si>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</si>
  <si>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</si>
  <si>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</si>
  <si>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</si>
  <si>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</si>
  <si>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</si>
  <si>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</si>
  <si>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</si>
  <si>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</si>
  <si>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</si>
  <si>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</si>
  <si>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</si>
  <si>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</si>
  <si>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</si>
  <si>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</si>
  <si>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</si>
  <si>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</si>
  <si>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</si>
  <si>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</si>
  <si>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</si>
  <si>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</si>
  <si>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</si>
  <si>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</si>
  <si>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</si>
  <si>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</si>
  <si>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</si>
  <si>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</si>
  <si>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</si>
  <si>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</si>
  <si>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</si>
  <si>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</si>
  <si>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</si>
  <si>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</si>
  <si>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</si>
  <si>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</si>
  <si>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</si>
  <si>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</si>
  <si>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</si>
  <si>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</si>
  <si>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</si>
  <si>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</si>
  <si>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</si>
  <si>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</si>
  <si>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</si>
  <si>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</si>
  <si>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</si>
  <si>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</si>
  <si>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</si>
  <si>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</si>
  <si>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</si>
  <si>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</si>
  <si>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</si>
  <si>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</si>
  <si>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</si>
  <si>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</si>
  <si>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</si>
  <si>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</si>
  <si>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</si>
  <si>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</si>
  <si>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</si>
  <si>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</si>
  <si>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</si>
  <si>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</si>
  <si>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</si>
  <si>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</si>
  <si>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</si>
  <si>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</si>
  <si>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</si>
  <si>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</si>
  <si>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</si>
  <si>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</si>
  <si>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</si>
  <si>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</si>
  <si>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</si>
  <si>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</si>
  <si>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</si>
  <si>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</si>
  <si>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</si>
  <si>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</si>
  <si>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</si>
  <si>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</si>
  <si>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</si>
  <si>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</si>
  <si>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</si>
  <si>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</si>
  <si>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</si>
  <si>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</si>
  <si>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</si>
  <si>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</si>
  <si>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</si>
  <si>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</si>
  <si>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</si>
  <si>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</si>
  <si>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</si>
  <si>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</si>
  <si>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</si>
  <si>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</si>
  <si>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</si>
  <si>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</si>
  <si>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</si>
  <si>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</si>
  <si>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</si>
  <si>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</si>
  <si>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</si>
  <si>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</si>
  <si>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</si>
  <si>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</si>
  <si>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</si>
  <si>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</si>
  <si>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</si>
  <si>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</si>
  <si>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</si>
  <si>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</si>
  <si>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</si>
  <si>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</si>
  <si>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</si>
  <si>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</si>
  <si>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</si>
  <si>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</si>
  <si>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</si>
  <si>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</si>
  <si>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</si>
  <si>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</si>
  <si>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</si>
  <si>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</si>
  <si>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</si>
  <si>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</si>
  <si>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</si>
  <si>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</si>
  <si>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</si>
  <si>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</si>
  <si>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</si>
  <si>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</si>
  <si>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</si>
  <si>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</si>
  <si>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</si>
  <si>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</si>
  <si>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</si>
  <si>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</si>
  <si>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</si>
  <si>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</si>
  <si>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</si>
  <si>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</si>
  <si>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</si>
  <si>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</si>
  <si>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</si>
  <si>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</si>
  <si>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</si>
  <si>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</si>
  <si>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</si>
  <si>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</si>
  <si>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</si>
  <si>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</si>
  <si>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</si>
  <si>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</si>
  <si>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</si>
  <si>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</si>
  <si>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</si>
  <si>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</si>
  <si>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</si>
  <si>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</si>
  <si>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</si>
  <si>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</si>
  <si>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</si>
  <si>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</si>
  <si>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</si>
  <si>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</si>
  <si>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</si>
  <si>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</si>
  <si>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</si>
  <si>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</si>
  <si>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</si>
  <si>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</si>
  <si>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</si>
  <si>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</si>
  <si>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</si>
  <si>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</si>
  <si>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</si>
  <si>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</si>
  <si>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</si>
  <si>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</si>
  <si>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</si>
  <si>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</si>
  <si>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</si>
  <si>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</si>
  <si>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</si>
  <si>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</si>
  <si>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</si>
  <si>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</si>
  <si>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</si>
  <si>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</si>
  <si>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</si>
  <si>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</si>
  <si>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</si>
  <si>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</si>
  <si>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</si>
  <si>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</si>
  <si>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</si>
  <si>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</si>
  <si>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</si>
  <si>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</si>
  <si>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</si>
  <si>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</si>
  <si>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</si>
  <si>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</si>
  <si>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</si>
  <si>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</si>
  <si>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</si>
  <si>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</si>
  <si>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</si>
  <si>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</si>
  <si>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</si>
  <si>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</si>
  <si>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</si>
  <si>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</si>
  <si>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</si>
  <si>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</si>
  <si>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</si>
  <si>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</si>
  <si>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</si>
  <si>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</si>
  <si>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</si>
  <si>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</si>
  <si>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</si>
  <si>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</si>
  <si>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</si>
  <si>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</si>
  <si>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</si>
  <si>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</si>
  <si>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</si>
  <si>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</si>
  <si>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</si>
  <si>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</si>
  <si>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</si>
  <si>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</si>
  <si>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</si>
  <si>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</si>
  <si>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</si>
  <si>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</si>
  <si>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</si>
  <si>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</si>
  <si>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</si>
  <si>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</si>
  <si>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</si>
  <si>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</si>
  <si>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</si>
  <si>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</si>
  <si>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</si>
  <si>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</si>
  <si>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</si>
  <si>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</si>
  <si>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</si>
  <si>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</si>
  <si>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</si>
  <si>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</si>
  <si>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</si>
  <si>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</si>
  <si>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</si>
  <si>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</si>
  <si>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</si>
  <si>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</si>
  <si>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</si>
  <si>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</si>
  <si>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</si>
  <si>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</si>
  <si>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</si>
  <si>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</si>
  <si>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</si>
  <si>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</si>
  <si>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</si>
  <si>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</si>
  <si>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</si>
  <si>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</si>
  <si>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</si>
  <si>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</si>
  <si>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</si>
  <si>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</si>
  <si>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</si>
  <si>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</si>
  <si>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</si>
  <si>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</si>
  <si>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</si>
  <si>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</si>
  <si>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</si>
  <si>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</si>
  <si>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</si>
  <si>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</si>
  <si>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</si>
  <si>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</si>
  <si>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</si>
  <si>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</si>
  <si>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</si>
  <si>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</si>
  <si>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</si>
  <si>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</si>
  <si>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</si>
  <si>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</si>
  <si>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</si>
  <si>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</si>
  <si>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</si>
  <si>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</si>
  <si>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</si>
  <si>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</si>
  <si>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</si>
  <si>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</si>
  <si>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</si>
  <si>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</si>
  <si>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</si>
  <si>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</si>
  <si>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</si>
  <si>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</si>
  <si>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</si>
  <si>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</si>
  <si>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</si>
  <si>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</si>
  <si>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</si>
  <si>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</si>
  <si>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</si>
  <si>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</si>
  <si>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</si>
  <si>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</si>
  <si>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</si>
  <si>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</si>
  <si>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</si>
  <si>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</si>
  <si>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</si>
  <si>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</si>
  <si>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</si>
  <si>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</si>
  <si>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</si>
  <si>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</si>
  <si>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</si>
  <si>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</si>
  <si>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</si>
  <si>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</si>
  <si>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</si>
  <si>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</si>
  <si>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</si>
  <si>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</si>
  <si>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</si>
  <si>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</si>
  <si>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</si>
  <si>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</si>
  <si>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</si>
  <si>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</si>
  <si>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</si>
  <si>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</si>
  <si>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</si>
  <si>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</si>
  <si>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</si>
  <si>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</si>
  <si>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</si>
  <si>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</si>
  <si>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</si>
  <si>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</si>
  <si>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</si>
  <si>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</si>
  <si>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</si>
  <si>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</si>
  <si>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</si>
  <si>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</si>
  <si>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</si>
  <si>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</si>
  <si>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</si>
  <si>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</si>
  <si>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</si>
  <si>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</si>
  <si>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</si>
  <si>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</si>
  <si>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</si>
  <si>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</si>
  <si>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</si>
  <si>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</si>
  <si>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</si>
  <si>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</si>
  <si>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</si>
  <si>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</si>
  <si>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</si>
  <si>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</si>
  <si>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</si>
  <si>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</si>
  <si>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</si>
  <si>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</si>
  <si>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</si>
  <si>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</si>
  <si>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</si>
  <si>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</si>
  <si>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</si>
  <si>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</si>
  <si>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</si>
  <si>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</si>
  <si>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</si>
  <si>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</si>
  <si>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</si>
  <si>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</si>
  <si>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</si>
  <si>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</si>
  <si>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</si>
  <si>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</si>
  <si>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</si>
  <si>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</si>
  <si>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</si>
  <si>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</si>
  <si>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</si>
  <si>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</si>
  <si>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</si>
  <si>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</si>
  <si>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</si>
  <si>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</si>
  <si>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</si>
  <si>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</si>
  <si>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</si>
  <si>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</si>
  <si>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</si>
  <si>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</si>
  <si>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</si>
  <si>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</si>
  <si>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</si>
  <si>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</si>
  <si>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</si>
  <si>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</si>
  <si>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</si>
  <si>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</si>
  <si>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</si>
  <si>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</si>
  <si>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</si>
  <si>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</si>
  <si>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</si>
  <si>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</si>
  <si>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</si>
  <si>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</si>
  <si>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</si>
  <si>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</si>
  <si>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</si>
  <si>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</si>
  <si>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</si>
  <si>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</si>
  <si>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</si>
  <si>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</si>
  <si>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</si>
  <si>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</si>
  <si>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</si>
  <si>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</si>
  <si>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</si>
  <si>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</si>
  <si>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</si>
  <si>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</si>
  <si>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</si>
  <si>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</si>
  <si>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</si>
  <si>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</si>
  <si>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</si>
  <si>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</si>
  <si>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</si>
  <si>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</si>
  <si>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</si>
  <si>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</si>
  <si>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</si>
  <si>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</si>
  <si>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</si>
  <si>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</si>
  <si>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</si>
  <si>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</si>
  <si>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</si>
  <si>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</si>
  <si>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</si>
  <si>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</si>
  <si>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</si>
  <si>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</si>
  <si>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</si>
  <si>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</si>
  <si>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</si>
  <si>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</si>
  <si>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</si>
  <si>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</si>
  <si>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</si>
  <si>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</si>
  <si>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</si>
  <si>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</si>
  <si>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</si>
  <si>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</si>
  <si>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</si>
  <si>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</si>
  <si>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</si>
  <si>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</si>
  <si>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</si>
  <si>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</si>
  <si>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</si>
  <si>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</si>
  <si>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</si>
  <si>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</si>
  <si>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</si>
  <si>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</si>
  <si>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</si>
  <si>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</si>
  <si>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</si>
  <si>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</si>
  <si>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</si>
  <si>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</si>
  <si>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</si>
  <si>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</si>
  <si>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</si>
  <si>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</si>
  <si>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</si>
  <si>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</si>
  <si>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</si>
  <si>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</si>
  <si>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</si>
  <si>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</si>
  <si>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</si>
  <si>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</si>
  <si>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</si>
  <si>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</si>
  <si>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</si>
  <si>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</si>
  <si>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</si>
  <si>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</si>
  <si>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</si>
  <si>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</si>
  <si>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</si>
  <si>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</si>
  <si>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</si>
  <si>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</si>
  <si>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</si>
  <si>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</si>
  <si>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</si>
  <si>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</si>
  <si>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</si>
  <si>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</si>
  <si>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</si>
  <si>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</si>
  <si>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</si>
  <si>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</si>
  <si>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</si>
  <si>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</si>
  <si>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</si>
  <si>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</si>
  <si>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</si>
  <si>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</si>
  <si>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</si>
  <si>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</si>
  <si>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</si>
  <si>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</si>
  <si>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</si>
  <si>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</si>
  <si>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</si>
  <si>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</si>
  <si>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</si>
  <si>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</si>
  <si>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</si>
  <si>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</si>
  <si>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</si>
  <si>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</si>
  <si>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</si>
  <si>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</si>
  <si>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</si>
  <si>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</si>
  <si>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</si>
  <si>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</si>
  <si>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</si>
  <si>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</si>
  <si>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</si>
  <si>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</si>
  <si>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</si>
  <si>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</si>
  <si>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</si>
  <si>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</si>
  <si>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</si>
  <si>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</si>
  <si>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</si>
  <si>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</si>
  <si>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</si>
  <si>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</si>
  <si>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</si>
  <si>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</si>
  <si>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</si>
  <si>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</si>
  <si>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</si>
  <si>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</si>
  <si>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</si>
  <si>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</si>
  <si>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</si>
  <si>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</si>
  <si>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</si>
  <si>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</si>
  <si>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</si>
  <si>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</si>
  <si>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</si>
  <si>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</si>
  <si>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</si>
  <si>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</si>
  <si>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</si>
  <si>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</si>
  <si>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</si>
  <si>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</si>
  <si>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</si>
  <si>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</si>
  <si>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</si>
  <si>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</si>
  <si>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</si>
  <si>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</si>
  <si>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</si>
  <si>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</si>
  <si>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</si>
  <si>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</si>
  <si>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</si>
  <si>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</si>
  <si>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</si>
  <si>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</si>
  <si>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</si>
  <si>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</si>
  <si>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</si>
  <si>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</si>
  <si>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</si>
  <si>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</si>
  <si>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</si>
  <si>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</si>
  <si>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</si>
  <si>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</si>
  <si>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</si>
  <si>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</si>
  <si>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</si>
  <si>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</si>
  <si>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</si>
  <si>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</si>
  <si>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</si>
  <si>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</si>
  <si>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</si>
  <si>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</si>
  <si>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</si>
  <si>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</si>
  <si>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</si>
  <si>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</si>
  <si>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</si>
  <si>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</si>
  <si>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</si>
  <si>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</si>
  <si>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</si>
  <si>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</si>
  <si>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</si>
  <si>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</si>
  <si>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</si>
  <si>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</si>
  <si>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</si>
  <si>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</si>
  <si>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</si>
  <si>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</si>
  <si>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</si>
  <si>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</si>
  <si>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</si>
  <si>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</si>
  <si>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</si>
  <si>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</si>
  <si>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</si>
  <si>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</si>
  <si>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</si>
  <si>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</si>
  <si>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</si>
  <si>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</si>
  <si>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</si>
  <si>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</si>
  <si>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</si>
  <si>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</si>
  <si>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</si>
  <si>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</si>
  <si>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</si>
  <si>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</si>
  <si>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</si>
  <si>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</si>
  <si>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</si>
  <si>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</si>
  <si>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</si>
  <si>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</si>
  <si>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</si>
  <si>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</si>
  <si>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</si>
  <si>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</si>
  <si>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</si>
  <si>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</si>
  <si>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</si>
  <si>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</si>
  <si>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</si>
  <si>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</si>
  <si>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</si>
  <si>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</si>
  <si>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</si>
  <si>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</si>
  <si>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</si>
  <si>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</si>
  <si>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</si>
  <si>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</si>
  <si>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</si>
  <si>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</si>
  <si>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</si>
  <si>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</si>
  <si>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</si>
  <si>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</si>
  <si>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</si>
  <si>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</si>
  <si>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</si>
  <si>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</si>
  <si>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</si>
  <si>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</si>
  <si>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</si>
  <si>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</si>
  <si>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</si>
  <si>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</si>
  <si>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</si>
  <si>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</si>
  <si>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</si>
  <si>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</si>
  <si>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</si>
  <si>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</si>
  <si>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</si>
  <si>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</si>
  <si>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</si>
  <si>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</si>
  <si>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</si>
  <si>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</si>
  <si>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</si>
  <si>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</si>
  <si>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</si>
  <si>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</si>
  <si>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</si>
  <si>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</si>
  <si>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</si>
  <si>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</si>
  <si>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</si>
  <si>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</si>
  <si>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</si>
  <si>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</si>
  <si>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</si>
  <si>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</si>
  <si>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</si>
  <si>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</si>
  <si>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</si>
  <si>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</si>
  <si>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</si>
  <si>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</si>
  <si>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</si>
  <si>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</si>
  <si>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</si>
  <si>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</si>
  <si>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</si>
  <si>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</si>
  <si>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</si>
  <si>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</si>
  <si>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</si>
  <si>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</si>
  <si>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</si>
  <si>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</si>
  <si>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</si>
  <si>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</si>
  <si>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</si>
  <si>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</si>
  <si>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</si>
  <si>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</si>
  <si>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</si>
  <si>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</si>
  <si>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</si>
  <si>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</si>
  <si>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</si>
  <si>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</si>
  <si>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</si>
  <si>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</si>
  <si>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</si>
  <si>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</si>
  <si>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</si>
  <si>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</si>
  <si>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</si>
  <si>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</si>
  <si>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</si>
  <si>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</si>
  <si>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</si>
  <si>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</si>
  <si>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</si>
  <si>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</si>
  <si>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</si>
  <si>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</si>
  <si>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</si>
  <si>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</si>
  <si>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</si>
  <si>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</si>
  <si>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</si>
  <si>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</si>
  <si>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</si>
  <si>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</si>
  <si>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</si>
  <si>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</si>
  <si>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</si>
  <si>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</si>
  <si>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</si>
  <si>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</si>
  <si>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</si>
  <si>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</si>
  <si>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</si>
  <si>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</si>
  <si>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</si>
  <si>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</si>
  <si>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</si>
  <si>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</si>
  <si>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</si>
  <si>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</si>
  <si>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</si>
  <si>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</si>
  <si>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</si>
  <si>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</si>
  <si>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</si>
  <si>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</si>
  <si>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</si>
  <si>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</si>
  <si>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</si>
  <si>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</si>
  <si>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</si>
  <si>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</si>
  <si>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</si>
  <si>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</si>
  <si>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</si>
  <si>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</si>
  <si>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</si>
  <si>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</si>
  <si>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</si>
  <si>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</si>
  <si>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</si>
  <si>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</si>
  <si>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</si>
  <si>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</si>
  <si>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</si>
  <si>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</si>
  <si>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</si>
  <si>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</si>
  <si>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</si>
  <si>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</si>
  <si>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</si>
  <si>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</si>
  <si>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</si>
  <si>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</si>
  <si>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</si>
  <si>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</si>
  <si>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</si>
  <si>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</si>
  <si>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</si>
  <si>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</si>
  <si>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</si>
  <si>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</si>
  <si>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</si>
  <si>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</si>
  <si>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</si>
  <si>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</si>
  <si>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</si>
  <si>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</si>
  <si>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</si>
  <si>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</si>
  <si>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</si>
  <si>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</si>
  <si>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</si>
  <si>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</si>
  <si>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</si>
  <si>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</si>
  <si>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</si>
  <si>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</si>
  <si>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</si>
  <si>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</si>
  <si>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</si>
  <si>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</si>
  <si>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</si>
  <si>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</si>
  <si>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</si>
  <si>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</si>
  <si>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</si>
  <si>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</si>
  <si>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</si>
  <si>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</si>
  <si>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</si>
  <si>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</si>
  <si>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</si>
  <si>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</si>
  <si>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</si>
  <si>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</si>
  <si>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</si>
  <si>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</si>
  <si>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</si>
  <si>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</si>
  <si>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</si>
  <si>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</si>
  <si>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</si>
  <si>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</si>
  <si>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</si>
  <si>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</si>
  <si>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</si>
  <si>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</si>
  <si>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</si>
  <si>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</si>
  <si>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</si>
  <si>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</si>
  <si>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</si>
  <si>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</si>
  <si>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</si>
  <si>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</si>
  <si>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</si>
  <si>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</si>
  <si>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</si>
  <si>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</si>
  <si>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</si>
  <si>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</si>
  <si>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</si>
  <si>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</si>
  <si>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</si>
  <si>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</si>
  <si>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</si>
  <si>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</si>
  <si>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</si>
  <si>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</si>
  <si>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</si>
  <si>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</si>
  <si>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</si>
  <si>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</si>
  <si>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</si>
  <si>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</si>
  <si>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</si>
  <si>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</si>
  <si>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</si>
  <si>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</si>
  <si>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</si>
  <si>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</si>
  <si>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</si>
  <si>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</si>
  <si>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</si>
  <si>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</si>
  <si>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</si>
  <si>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</si>
  <si>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</si>
  <si>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</si>
  <si>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</si>
  <si>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</si>
  <si>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</si>
  <si>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</si>
  <si>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</si>
  <si>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</si>
  <si>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</si>
  <si>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</si>
  <si>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</si>
  <si>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</si>
  <si>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</si>
  <si>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</si>
  <si>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</si>
  <si>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</si>
  <si>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</si>
  <si>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</si>
  <si>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</si>
  <si>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</si>
  <si>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</si>
  <si>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</si>
  <si>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</si>
  <si>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</si>
  <si>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</si>
  <si>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</si>
  <si>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</si>
  <si>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</si>
  <si>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</si>
  <si>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</si>
  <si>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</si>
  <si>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</si>
  <si>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</si>
  <si>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</si>
  <si>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</si>
  <si>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</si>
  <si>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</si>
  <si>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</si>
  <si>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</si>
  <si>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</si>
  <si>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</si>
  <si>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</si>
  <si>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</si>
  <si>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</si>
  <si>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</si>
  <si>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</si>
  <si>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</si>
  <si>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</si>
  <si>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</si>
  <si>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</si>
  <si>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</si>
  <si>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</si>
  <si>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</si>
  <si>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</si>
  <si>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</si>
  <si>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</si>
  <si>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</si>
  <si>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</si>
  <si>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</si>
  <si>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</si>
  <si>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</si>
  <si>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</si>
  <si>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</si>
  <si>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</si>
  <si>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</si>
  <si>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</si>
  <si>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</si>
  <si>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</si>
  <si>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</si>
  <si>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</si>
  <si>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</si>
  <si>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</si>
  <si>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</si>
  <si>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</si>
  <si>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</si>
  <si>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</si>
  <si>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</si>
  <si>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</si>
  <si>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</si>
  <si>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</si>
  <si>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</si>
  <si>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</si>
  <si>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</si>
  <si>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</si>
  <si>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</si>
  <si>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</si>
  <si>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</si>
  <si>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</si>
  <si>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</si>
  <si>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</si>
  <si>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</si>
  <si>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</si>
  <si>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</si>
  <si>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</si>
  <si>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</si>
  <si>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</si>
  <si>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</si>
  <si>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</si>
  <si>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</si>
  <si>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</si>
  <si>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</si>
  <si>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</si>
  <si>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</si>
  <si>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</si>
  <si>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</si>
  <si>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</si>
  <si>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</si>
  <si>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</si>
  <si>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</si>
  <si>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</si>
  <si>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</si>
  <si>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</si>
  <si>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</si>
  <si>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</si>
  <si>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</si>
  <si>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</si>
  <si>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</si>
  <si>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</si>
  <si>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</si>
  <si>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</si>
  <si>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</si>
  <si>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</si>
  <si>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</si>
  <si>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</si>
  <si>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</si>
  <si>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</si>
  <si>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</si>
  <si>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</si>
  <si>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</si>
  <si>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</si>
  <si>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</si>
  <si>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</si>
  <si>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</si>
  <si>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</si>
  <si>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</si>
  <si>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</si>
  <si>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</si>
  <si>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</si>
  <si>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</si>
  <si>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</si>
  <si>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</si>
  <si>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</si>
  <si>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</si>
  <si>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</si>
  <si>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</si>
  <si>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</si>
  <si>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</si>
  <si>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</si>
  <si>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</si>
  <si>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</si>
  <si>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</si>
  <si>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</si>
  <si>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</si>
  <si>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</si>
  <si>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</si>
  <si>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</si>
  <si>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</si>
  <si>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</si>
  <si>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</si>
  <si>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</si>
  <si>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</si>
  <si>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</si>
  <si>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</si>
  <si>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</si>
  <si>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</si>
  <si>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</si>
  <si>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</si>
  <si>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</si>
  <si>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</si>
  <si>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</si>
  <si>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</si>
  <si>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</si>
  <si>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</si>
  <si>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</si>
  <si>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</si>
  <si>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</si>
  <si>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</si>
  <si>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</si>
  <si>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</si>
  <si>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</si>
  <si>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</si>
  <si>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</si>
  <si>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</si>
  <si>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</si>
  <si>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</si>
  <si>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</si>
  <si>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</si>
  <si>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</si>
  <si>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</si>
  <si>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</si>
  <si>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</si>
  <si>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</si>
  <si>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</si>
  <si>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</si>
  <si>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</si>
  <si>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</si>
  <si>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</si>
  <si>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</si>
  <si>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</si>
  <si>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</si>
  <si>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</si>
  <si>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</si>
  <si>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</si>
  <si>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</si>
  <si>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</si>
  <si>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</si>
  <si>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</si>
  <si>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</si>
  <si>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</si>
  <si>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</si>
  <si>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</si>
  <si>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</si>
  <si>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</si>
  <si>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</si>
  <si>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</si>
  <si>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</si>
  <si>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</si>
  <si>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</si>
  <si>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</si>
  <si>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</si>
  <si>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</si>
  <si>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</si>
  <si>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</si>
  <si>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</si>
  <si>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</si>
  <si>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</si>
  <si>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</si>
  <si>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</si>
  <si>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</si>
  <si>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</si>
  <si>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</si>
  <si>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</si>
  <si>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</si>
  <si>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</si>
  <si>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</si>
  <si>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</si>
  <si>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</si>
  <si>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</si>
  <si>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</si>
  <si>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</si>
  <si>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</si>
  <si>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</si>
  <si>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</si>
  <si>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</si>
  <si>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</si>
  <si>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</si>
  <si>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</si>
  <si>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</si>
  <si>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</si>
  <si>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</si>
  <si>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</si>
  <si>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</si>
  <si>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</si>
  <si>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</si>
  <si>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</si>
  <si>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</si>
  <si>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</si>
  <si>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</si>
  <si>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</si>
  <si>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</si>
  <si>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</si>
  <si>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</si>
  <si>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</si>
  <si>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</si>
  <si>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</si>
  <si>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</si>
  <si>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</si>
  <si>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</si>
  <si>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</si>
  <si>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</si>
  <si>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</si>
  <si>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</si>
  <si>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</si>
  <si>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</si>
  <si>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</si>
  <si>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</si>
  <si>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</si>
  <si>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</si>
  <si>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</si>
  <si>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</si>
  <si>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</si>
  <si>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</si>
  <si>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</si>
  <si>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</si>
  <si>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</si>
  <si>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</si>
  <si>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</si>
  <si>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</si>
  <si>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</si>
  <si>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</si>
  <si>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</si>
  <si>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</si>
  <si>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</si>
  <si>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</si>
  <si>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</si>
  <si>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</si>
  <si>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</si>
  <si>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</si>
  <si>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</si>
  <si>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</si>
  <si>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</si>
  <si>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</si>
  <si>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</si>
  <si>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</si>
  <si>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</si>
  <si>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</si>
  <si>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</si>
  <si>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</si>
  <si>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</si>
  <si>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</si>
  <si>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</si>
  <si>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</si>
  <si>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</si>
  <si>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</si>
  <si>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</si>
  <si>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</si>
  <si>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</si>
  <si>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</si>
  <si>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</si>
  <si>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</si>
  <si>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</si>
  <si>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</si>
  <si>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</si>
  <si>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</si>
  <si>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</si>
  <si>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</si>
  <si>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</si>
  <si>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</si>
  <si>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</si>
  <si>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</si>
  <si>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</si>
  <si>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</si>
  <si>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</si>
  <si>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</si>
  <si>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</si>
  <si>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</si>
  <si>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</si>
  <si>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</si>
  <si>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</si>
  <si>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</si>
  <si>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</si>
  <si>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</si>
  <si>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</si>
  <si>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</si>
  <si>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</si>
  <si>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</si>
  <si>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</si>
  <si>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</si>
  <si>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</si>
  <si>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</si>
  <si>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</si>
  <si>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</si>
  <si>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</si>
  <si>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</si>
  <si>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</si>
  <si>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</si>
  <si>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</si>
  <si>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</si>
  <si>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</si>
  <si>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</si>
  <si>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</si>
  <si>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</si>
  <si>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</si>
  <si>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</si>
  <si>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</si>
  <si>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</si>
  <si>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</si>
  <si>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</si>
  <si>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</si>
  <si>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</si>
  <si>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</si>
  <si>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</si>
  <si>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</si>
  <si>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</si>
  <si>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</si>
  <si>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</si>
  <si>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</si>
  <si>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</si>
  <si>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</si>
  <si>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</si>
  <si>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</si>
  <si>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</si>
  <si>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</si>
  <si>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</si>
  <si>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</si>
  <si>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</si>
  <si>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</si>
  <si>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</si>
  <si>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</si>
  <si>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</si>
  <si>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</si>
  <si>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</si>
  <si>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</si>
  <si>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</si>
  <si>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</si>
  <si>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</si>
  <si>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</si>
  <si>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</si>
  <si>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</si>
  <si>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</si>
  <si>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</si>
  <si>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</si>
  <si>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</si>
  <si>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</si>
  <si>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</si>
  <si>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</si>
  <si>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</si>
  <si>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</si>
  <si>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</si>
  <si>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</si>
  <si>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</si>
  <si>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</si>
  <si>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</si>
  <si>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</si>
  <si>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</si>
  <si>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</si>
  <si>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</si>
  <si>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</si>
  <si>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</si>
  <si>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</si>
  <si>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</si>
  <si>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</si>
  <si>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</si>
  <si>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</si>
  <si>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</si>
  <si>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</si>
  <si>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</si>
  <si>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</si>
  <si>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</si>
  <si>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</si>
  <si>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</si>
  <si>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</si>
  <si>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</si>
  <si>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</si>
  <si>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</si>
  <si>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</si>
  <si>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</si>
  <si>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</si>
  <si>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</si>
  <si>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</si>
  <si>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</si>
  <si>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</si>
  <si>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</si>
  <si>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</si>
  <si>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</si>
  <si>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</si>
  <si>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</si>
  <si>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</si>
  <si>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</si>
  <si>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</si>
  <si>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</si>
  <si>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</si>
  <si>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</si>
  <si>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</si>
  <si>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</si>
  <si>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</si>
  <si>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</si>
  <si>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</si>
  <si>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</si>
  <si>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</si>
  <si>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</si>
  <si>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</si>
  <si>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</si>
  <si>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</si>
  <si>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</si>
  <si>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</si>
  <si>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</si>
  <si>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</si>
  <si>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</si>
  <si>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</si>
  <si>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</si>
  <si>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</si>
  <si>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</si>
  <si>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</si>
  <si>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</si>
  <si>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</si>
  <si>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</si>
  <si>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</si>
  <si>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</si>
  <si>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</si>
  <si>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</si>
  <si>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</si>
  <si>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</si>
  <si>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</si>
  <si>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</si>
  <si>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</si>
  <si>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</si>
  <si>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</si>
  <si>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</si>
  <si>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</si>
  <si>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</si>
  <si>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</si>
  <si>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</si>
  <si>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</si>
  <si>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</si>
  <si>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</si>
  <si>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</si>
  <si>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</si>
  <si>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</si>
  <si>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</si>
  <si>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</si>
  <si>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</si>
  <si>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</si>
  <si>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</si>
  <si>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</si>
  <si>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</si>
  <si>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</si>
  <si>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</si>
  <si>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</si>
  <si>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</si>
  <si>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</si>
  <si>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</si>
  <si>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</si>
  <si>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</si>
  <si>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</si>
  <si>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</si>
  <si>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</si>
  <si>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</si>
  <si>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</si>
  <si>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</si>
  <si>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</si>
  <si>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</si>
  <si>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</si>
  <si>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</si>
  <si>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</si>
  <si>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</si>
  <si>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</si>
  <si>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</si>
  <si>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</si>
  <si>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</si>
  <si>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</si>
  <si>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</si>
  <si>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</si>
  <si>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</si>
  <si>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</si>
  <si>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</si>
  <si>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</si>
  <si>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</si>
  <si>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</si>
  <si>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</si>
  <si>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</si>
  <si>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</si>
  <si>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</si>
  <si>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</si>
  <si>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</si>
  <si>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</si>
  <si>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</si>
  <si>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</si>
  <si>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</si>
  <si>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</si>
  <si>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</si>
  <si>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</si>
  <si>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</si>
  <si>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</si>
  <si>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</si>
  <si>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</si>
  <si>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</si>
  <si>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</si>
  <si>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</si>
  <si>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</si>
  <si>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</si>
  <si>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</si>
  <si>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</si>
  <si>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</si>
  <si>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</si>
  <si>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</si>
  <si>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</si>
  <si>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</si>
  <si>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</si>
  <si>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</si>
  <si>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</si>
  <si>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</si>
  <si>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</si>
  <si>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</si>
  <si>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</si>
  <si>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</si>
  <si>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</si>
  <si>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</si>
  <si>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</si>
  <si>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</si>
  <si>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</si>
  <si>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</si>
  <si>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</si>
  <si>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</si>
  <si>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</si>
  <si>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</si>
  <si>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</si>
  <si>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</si>
  <si>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</si>
  <si>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</si>
  <si>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</si>
  <si>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</si>
  <si>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</si>
  <si>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</si>
  <si>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</si>
  <si>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</si>
  <si>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</si>
  <si>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</si>
  <si>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</si>
  <si>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</si>
  <si>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</si>
  <si>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</si>
  <si>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</si>
  <si>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</si>
  <si>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</si>
  <si>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</si>
  <si>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</si>
  <si>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</si>
  <si>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</si>
  <si>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</si>
  <si>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</si>
  <si>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</si>
  <si>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</si>
  <si>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</si>
  <si>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</si>
  <si>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</si>
  <si>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</si>
  <si>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</si>
  <si>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</si>
  <si>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</si>
  <si>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</si>
  <si>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</si>
  <si>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</si>
  <si>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</si>
  <si>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</si>
  <si>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</si>
  <si>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</si>
  <si>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</si>
  <si>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</si>
  <si>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</si>
  <si>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</si>
  <si>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</si>
  <si>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</si>
  <si>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</si>
  <si>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</si>
  <si>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</si>
  <si>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</si>
  <si>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</si>
  <si>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</si>
  <si>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</si>
  <si>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</si>
  <si>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</si>
  <si>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</si>
  <si>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</si>
  <si>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</si>
  <si>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</si>
  <si>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</si>
  <si>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</si>
  <si>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</si>
  <si>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</si>
  <si>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</si>
  <si>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</si>
  <si>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</si>
  <si>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</si>
  <si>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</si>
  <si>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</si>
  <si>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</si>
  <si>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</si>
  <si>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</si>
  <si>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</si>
  <si>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</si>
  <si>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</si>
  <si>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</si>
  <si>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</si>
  <si>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</si>
  <si>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</si>
  <si>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</si>
  <si>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</si>
  <si>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</si>
  <si>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</si>
  <si>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</si>
  <si>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</si>
  <si>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</si>
  <si>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</si>
  <si>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</si>
  <si>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</si>
  <si>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</si>
  <si>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</si>
  <si>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</si>
  <si>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</si>
  <si>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</si>
  <si>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</si>
  <si>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</si>
  <si>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</si>
  <si>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</si>
  <si>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</si>
  <si>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</si>
  <si>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</si>
  <si>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</si>
  <si>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</si>
  <si>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</si>
  <si>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</si>
  <si>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</si>
  <si>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</si>
  <si>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</si>
  <si>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</si>
  <si>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</si>
  <si>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</si>
  <si>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</si>
  <si>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</si>
  <si>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</si>
  <si>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</si>
  <si>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</si>
  <si>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</si>
  <si>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</si>
  <si>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</si>
  <si>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</si>
  <si>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</si>
  <si>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</si>
  <si>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</si>
  <si>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</si>
  <si>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</si>
  <si>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</si>
  <si>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</si>
  <si>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</si>
  <si>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</si>
  <si>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</si>
  <si>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</si>
  <si>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</si>
  <si>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</si>
  <si>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</si>
  <si>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</si>
  <si>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</si>
  <si>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</si>
  <si>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</si>
  <si>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</si>
  <si>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</si>
  <si>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</si>
  <si>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</si>
  <si>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</si>
  <si>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</si>
  <si>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</si>
  <si>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</si>
  <si>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</si>
  <si>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</si>
  <si>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</si>
  <si>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</si>
  <si>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</si>
  <si>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</si>
  <si>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</si>
  <si>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</si>
  <si>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</si>
  <si>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</si>
  <si>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</si>
  <si>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</si>
  <si>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</si>
  <si>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</si>
  <si>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</si>
  <si>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</si>
  <si>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</si>
  <si>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</si>
  <si>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</si>
  <si>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</si>
  <si>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</si>
  <si>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</si>
  <si>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</si>
  <si>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</si>
  <si>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</si>
  <si>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</si>
  <si>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</si>
  <si>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</si>
  <si>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</si>
  <si>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</si>
  <si>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</si>
  <si>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</si>
  <si>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</si>
  <si>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</si>
  <si>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</si>
  <si>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</si>
  <si>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</si>
  <si>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</si>
  <si>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</si>
  <si>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</si>
  <si>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</si>
  <si>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</si>
  <si>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</si>
  <si>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</si>
  <si>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</si>
  <si>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</si>
  <si>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</si>
  <si>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</si>
  <si>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</si>
  <si>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</si>
  <si>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</si>
  <si>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</si>
  <si>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</si>
  <si>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</si>
  <si>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</si>
  <si>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</si>
  <si>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</si>
  <si>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</si>
  <si>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</si>
  <si>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</si>
  <si>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</si>
  <si>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</si>
  <si>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</si>
  <si>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</si>
  <si>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</si>
  <si>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</si>
  <si>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</si>
  <si>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</si>
  <si>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</si>
  <si>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</si>
  <si>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</si>
  <si>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</si>
  <si>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</si>
  <si>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</si>
  <si>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</si>
  <si>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</si>
  <si>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</si>
  <si>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</si>
  <si>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</si>
  <si>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</si>
  <si>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</si>
  <si>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</si>
  <si>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</si>
  <si>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</si>
  <si>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</si>
  <si>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</si>
  <si>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</si>
  <si>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</si>
  <si>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</si>
  <si>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</si>
  <si>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</si>
  <si>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</si>
  <si>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</si>
  <si>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</si>
  <si>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</si>
  <si>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</si>
  <si>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</si>
  <si>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</si>
  <si>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</si>
  <si>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</si>
  <si>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</si>
  <si>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</si>
  <si>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</si>
  <si>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</si>
  <si>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</si>
  <si>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</si>
  <si>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</si>
  <si>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</si>
  <si>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</si>
  <si>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</si>
  <si>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</si>
  <si>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</si>
  <si>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</si>
  <si>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</si>
  <si>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</si>
  <si>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</si>
  <si>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</si>
  <si>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</si>
  <si>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</si>
  <si>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</si>
  <si>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</si>
  <si>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</si>
  <si>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</si>
  <si>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</si>
  <si>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</si>
  <si>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</si>
  <si>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</si>
  <si>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</si>
  <si>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</si>
  <si>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</si>
  <si>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</si>
  <si>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</si>
  <si>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</si>
  <si>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</si>
  <si>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</si>
  <si>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</si>
  <si>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</si>
  <si>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</si>
  <si>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</si>
  <si>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</si>
  <si>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</si>
  <si>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</si>
  <si>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</si>
  <si>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</si>
  <si>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</si>
  <si>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</si>
  <si>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</si>
  <si>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</si>
  <si>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</si>
  <si>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</si>
  <si>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</si>
  <si>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</si>
  <si>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</si>
  <si>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</si>
  <si>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</si>
  <si>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</si>
  <si>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</si>
  <si>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</si>
  <si>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</si>
  <si>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</si>
  <si>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</si>
  <si>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</si>
  <si>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</si>
  <si>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</si>
  <si>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</si>
  <si>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</si>
  <si>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</si>
  <si>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</si>
  <si>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</si>
  <si>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</si>
  <si>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</si>
  <si>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</si>
  <si>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</si>
  <si>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</si>
  <si>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</si>
  <si>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</si>
  <si>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</si>
  <si>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</si>
  <si>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</si>
  <si>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</si>
  <si>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</si>
  <si>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</si>
  <si>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</si>
  <si>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</si>
  <si>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</si>
  <si>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</si>
  <si>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</si>
  <si>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</si>
  <si>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</si>
  <si>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</si>
  <si>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</si>
  <si>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</si>
  <si>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</si>
  <si>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</si>
  <si>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</si>
  <si>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</si>
  <si>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</si>
  <si>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</si>
  <si>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</si>
  <si>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</si>
  <si>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</si>
  <si>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</si>
  <si>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</si>
  <si>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</si>
  <si>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</si>
  <si>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</si>
  <si>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</si>
  <si>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</si>
  <si>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</si>
  <si>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</si>
  <si>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</si>
  <si>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</si>
  <si>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</si>
  <si>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</si>
  <si>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</si>
  <si>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</si>
  <si>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</si>
  <si>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</si>
  <si>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</si>
  <si>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</si>
  <si>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</si>
  <si>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</si>
  <si>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</si>
  <si>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</si>
  <si>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</si>
  <si>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</si>
  <si>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</si>
  <si>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</si>
  <si>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</si>
  <si>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</si>
  <si>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</si>
  <si>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</si>
  <si>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</si>
  <si>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</si>
  <si>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</si>
  <si>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</si>
  <si>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</si>
  <si>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</si>
  <si>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</si>
  <si>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</si>
  <si>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</si>
  <si>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</si>
  <si>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</si>
  <si>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</si>
  <si>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</si>
  <si>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</si>
  <si>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</si>
  <si>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</si>
  <si>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</si>
  <si>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</si>
  <si>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</si>
  <si>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</si>
  <si>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</si>
  <si>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</si>
  <si>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</si>
  <si>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</si>
  <si>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</si>
  <si>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</si>
  <si>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</si>
  <si>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</si>
  <si>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</si>
  <si>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</si>
  <si>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</si>
  <si>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</si>
  <si>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</si>
  <si>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</si>
  <si>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</si>
  <si>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</si>
  <si>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</si>
  <si>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</si>
  <si>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</si>
  <si>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</si>
  <si>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</si>
  <si>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</si>
  <si>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</si>
  <si>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</si>
  <si>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</si>
  <si>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</si>
  <si>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</si>
  <si>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</si>
  <si>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</si>
  <si>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</si>
  <si>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</si>
  <si>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</si>
  <si>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</si>
  <si>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</si>
  <si>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</si>
  <si>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</si>
  <si>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</si>
  <si>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</si>
  <si>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</si>
  <si>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</si>
  <si>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</si>
  <si>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</si>
  <si>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</si>
  <si>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</si>
  <si>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</si>
  <si>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</si>
  <si>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</si>
  <si>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</si>
  <si>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</si>
  <si>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</si>
  <si>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</si>
  <si>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</si>
  <si>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</si>
  <si>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</si>
  <si>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</si>
  <si>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</si>
  <si>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</si>
  <si>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</si>
  <si>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</si>
  <si>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</si>
  <si>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</si>
  <si>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</si>
  <si>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</si>
  <si>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</si>
  <si>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</si>
  <si>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</si>
  <si>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</si>
  <si>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</si>
  <si>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</si>
  <si>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</si>
  <si>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</si>
  <si>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</si>
  <si>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</si>
  <si>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</si>
  <si>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</si>
  <si>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</si>
  <si>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</si>
  <si>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</si>
  <si>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</si>
  <si>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</si>
  <si>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</si>
  <si>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</si>
  <si>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</si>
  <si>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</si>
  <si>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</si>
  <si>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</si>
  <si>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</si>
  <si>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</si>
  <si>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</si>
  <si>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</si>
  <si>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</si>
  <si>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</si>
  <si>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</si>
  <si>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</si>
  <si>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</si>
  <si>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</si>
  <si>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</si>
  <si>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</si>
  <si>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</si>
  <si>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</si>
  <si>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</si>
  <si>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</si>
  <si>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</si>
  <si>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</si>
  <si>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</si>
  <si>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</si>
  <si>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</si>
  <si>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</si>
  <si>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</si>
  <si>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</si>
  <si>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</si>
  <si>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</si>
  <si>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</si>
  <si>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</si>
  <si>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</si>
  <si>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</si>
  <si>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</si>
  <si>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</si>
  <si>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</si>
  <si>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</si>
  <si>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</si>
  <si>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</si>
  <si>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</si>
  <si>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</si>
  <si>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</si>
  <si>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</si>
  <si>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</si>
  <si>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</si>
  <si>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</si>
  <si>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</si>
  <si>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</si>
  <si>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</si>
  <si>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</si>
  <si>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</si>
  <si>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</si>
  <si>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</si>
  <si>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</si>
  <si>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</si>
  <si>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</si>
  <si>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</si>
  <si>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</si>
  <si>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</si>
  <si>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</si>
  <si>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</si>
  <si>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</si>
  <si>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</si>
  <si>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</si>
  <si>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</si>
  <si>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</si>
  <si>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</si>
  <si>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</si>
  <si>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</si>
  <si>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</si>
  <si>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</si>
  <si>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</si>
  <si>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</si>
  <si>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</si>
  <si>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</si>
  <si>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</si>
  <si>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</si>
  <si>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</si>
  <si>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</si>
  <si>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</si>
  <si>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</si>
  <si>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</si>
  <si>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</si>
  <si>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</si>
  <si>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</si>
  <si>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</si>
  <si>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</si>
  <si>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</si>
  <si>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</si>
  <si>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</si>
  <si>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</si>
  <si>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</si>
  <si>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</si>
  <si>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</si>
  <si>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</si>
  <si>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</si>
  <si>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</si>
  <si>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</si>
  <si>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</si>
  <si>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</si>
  <si>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</si>
  <si>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</si>
  <si>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</si>
  <si>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</si>
  <si>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</si>
  <si>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</si>
  <si>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</si>
  <si>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</si>
  <si>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</si>
  <si>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</si>
  <si>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</si>
  <si>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</si>
  <si>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</si>
  <si>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</si>
  <si>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</si>
  <si>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</si>
  <si>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</si>
  <si>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</si>
  <si>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</si>
  <si>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</si>
  <si>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</si>
  <si>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</si>
  <si>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</si>
  <si>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</si>
  <si>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</si>
  <si>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</si>
  <si>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</si>
  <si>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</si>
  <si>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</si>
  <si>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</si>
  <si>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</si>
  <si>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</si>
  <si>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</si>
  <si>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</si>
  <si>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</si>
  <si>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</si>
  <si>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</si>
  <si>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</si>
  <si>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</si>
  <si>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</si>
  <si>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</si>
  <si>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</si>
  <si>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</si>
  <si>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</si>
  <si>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</si>
  <si>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</si>
  <si>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</si>
  <si>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</si>
  <si>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</si>
  <si>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</si>
  <si>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</si>
  <si>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</si>
  <si>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</si>
  <si>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</si>
  <si>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</si>
  <si>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</si>
  <si>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</si>
  <si>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</si>
  <si>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</si>
  <si>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</si>
  <si>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</si>
  <si>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</si>
  <si>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</si>
  <si>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</si>
  <si>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</si>
  <si>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</si>
  <si>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</si>
  <si>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</si>
  <si>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</si>
  <si>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</si>
  <si>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</si>
  <si>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</si>
  <si>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</si>
  <si>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</si>
  <si>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</si>
  <si>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</si>
  <si>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</si>
  <si>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</si>
  <si>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</si>
  <si>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</si>
  <si>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</si>
  <si>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</si>
  <si>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</si>
  <si>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</si>
  <si>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</si>
  <si>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</si>
  <si>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</si>
  <si>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</si>
  <si>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</si>
  <si>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</si>
  <si>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</si>
  <si>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</si>
  <si>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</si>
  <si>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</si>
  <si>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</si>
  <si>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</si>
  <si>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</si>
  <si>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</si>
  <si>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</si>
  <si>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</si>
  <si>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</si>
  <si>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</si>
  <si>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</si>
  <si>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</si>
  <si>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</si>
  <si>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</si>
  <si>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</si>
  <si>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</si>
  <si>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</si>
  <si>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</si>
  <si>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</si>
  <si>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</si>
  <si>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</si>
  <si>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</si>
  <si>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</si>
  <si>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</si>
  <si>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</si>
  <si>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</si>
  <si>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</si>
  <si>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</si>
  <si>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</si>
  <si>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</si>
  <si>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</si>
  <si>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</si>
  <si>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</si>
  <si>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</si>
  <si>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</si>
  <si>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</si>
  <si>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</si>
  <si>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</si>
  <si>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</si>
  <si>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</si>
  <si>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</si>
  <si>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</si>
  <si>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</si>
  <si>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</si>
  <si>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</si>
  <si>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</si>
  <si>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</si>
  <si>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</si>
  <si>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</si>
  <si>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</si>
  <si>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</si>
  <si>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</si>
  <si>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</si>
  <si>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</si>
  <si>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</si>
  <si>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</si>
  <si>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</si>
  <si>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</si>
  <si>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</si>
  <si>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</si>
  <si>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</si>
  <si>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</si>
  <si>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</si>
  <si>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</si>
  <si>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</si>
  <si>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</si>
  <si>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</si>
  <si>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</si>
  <si>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</si>
  <si>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</si>
  <si>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</si>
  <si>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</si>
  <si>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</si>
  <si>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</si>
  <si>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</si>
  <si>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</si>
  <si>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</si>
  <si>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</si>
  <si>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</si>
  <si>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</si>
  <si>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</si>
  <si>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</si>
  <si>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</si>
  <si>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</si>
  <si>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</si>
  <si>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</si>
  <si>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</si>
  <si>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</si>
  <si>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</si>
  <si>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</si>
  <si>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</si>
  <si>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</si>
  <si>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</si>
  <si>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</si>
  <si>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</si>
  <si>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</si>
  <si>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</si>
  <si>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</si>
  <si>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</si>
  <si>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</si>
  <si>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</si>
  <si>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</si>
  <si>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</si>
  <si>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</si>
  <si>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</si>
  <si>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</si>
  <si>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</si>
  <si>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</si>
  <si>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</si>
  <si>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</si>
  <si>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</si>
  <si>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</si>
  <si>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</si>
  <si>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</si>
  <si>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</si>
  <si>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</si>
  <si>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</si>
  <si>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</si>
  <si>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</si>
  <si>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</si>
  <si>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</si>
  <si>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</si>
  <si>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</si>
  <si>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</si>
  <si>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</si>
  <si>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</si>
  <si>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</si>
  <si>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</si>
  <si>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</si>
  <si>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</si>
  <si>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</si>
  <si>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</si>
  <si>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</si>
  <si>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</si>
  <si>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</si>
  <si>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</si>
  <si>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</si>
  <si>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</si>
  <si>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</si>
  <si>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</si>
  <si>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</si>
  <si>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</si>
  <si>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</si>
  <si>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</si>
  <si>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</si>
  <si>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</si>
  <si>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</si>
  <si>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</si>
  <si>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</si>
  <si>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</si>
  <si>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</si>
  <si>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</si>
  <si>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</si>
  <si>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</si>
  <si>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</si>
  <si>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</si>
  <si>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</si>
  <si>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</si>
  <si>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</si>
  <si>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</si>
  <si>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</si>
  <si>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</si>
  <si>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</si>
  <si>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</si>
  <si>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</si>
  <si>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</si>
  <si>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</si>
  <si>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</si>
  <si>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</si>
  <si>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</si>
  <si>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</si>
  <si>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</si>
  <si>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</si>
  <si>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</si>
  <si>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</si>
  <si>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</si>
  <si>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</si>
  <si>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</si>
  <si>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</si>
  <si>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</si>
  <si>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</si>
  <si>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</si>
  <si>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</si>
  <si>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</si>
  <si>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</si>
  <si>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</si>
  <si>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</si>
  <si>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</si>
  <si>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</si>
  <si>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</si>
  <si>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</si>
  <si>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</si>
  <si>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</si>
  <si>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</si>
  <si>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</si>
  <si>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</si>
  <si>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</si>
  <si>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</si>
  <si>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</si>
  <si>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</si>
  <si>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</si>
  <si>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</si>
  <si>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</si>
  <si>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</si>
  <si>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</si>
  <si>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</si>
  <si>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</si>
  <si>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</si>
  <si>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</si>
  <si>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</si>
  <si>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</si>
  <si>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</si>
  <si>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</si>
  <si>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</si>
  <si>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</si>
  <si>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</si>
  <si>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</si>
  <si>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</si>
  <si>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</si>
  <si>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</si>
  <si>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</si>
  <si>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</si>
  <si>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</si>
  <si>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</si>
  <si>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</si>
  <si>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</si>
  <si>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</si>
  <si>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</si>
  <si>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</si>
  <si>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</si>
  <si>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</si>
  <si>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</si>
  <si>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</si>
  <si>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</si>
  <si>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</si>
  <si>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</si>
  <si>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</si>
  <si>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</si>
  <si>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</si>
  <si>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</si>
  <si>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</si>
  <si>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</si>
  <si>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</si>
  <si>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</si>
  <si>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</si>
  <si>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</si>
  <si>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</si>
  <si>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</si>
  <si>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</si>
  <si>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</si>
  <si>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</si>
  <si>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</si>
  <si>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</si>
  <si>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</si>
  <si>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</si>
  <si>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</si>
  <si>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</si>
  <si>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</si>
  <si>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</si>
  <si>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</si>
  <si>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</si>
  <si>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</si>
  <si>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</si>
  <si>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</si>
  <si>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</si>
  <si>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</si>
  <si>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</si>
  <si>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</si>
  <si>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</si>
  <si>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</si>
  <si>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</si>
  <si>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</si>
  <si>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</si>
  <si>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</si>
  <si>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</si>
  <si>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</si>
  <si>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</si>
  <si>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</si>
  <si>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</si>
  <si>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</si>
  <si>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</si>
  <si>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</si>
  <si>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</si>
  <si>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</si>
  <si>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</si>
  <si>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</si>
  <si>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</si>
  <si>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</si>
  <si>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</si>
  <si>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</si>
  <si>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</si>
  <si>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</si>
  <si>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</si>
  <si>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</si>
  <si>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</si>
  <si>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</si>
  <si>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</si>
  <si>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</si>
  <si>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</si>
  <si>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</si>
  <si>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</si>
  <si>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</si>
  <si>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</si>
  <si>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</si>
  <si>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</si>
  <si>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</si>
  <si>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</si>
  <si>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</si>
  <si>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</si>
  <si>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</si>
  <si>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</si>
  <si>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</si>
  <si>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</si>
  <si>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</si>
  <si>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</si>
  <si>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</si>
  <si>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</si>
  <si>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</si>
  <si>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</si>
  <si>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</si>
  <si>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</si>
  <si>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</si>
  <si>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</si>
  <si>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</si>
  <si>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</si>
  <si>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</si>
  <si>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</si>
  <si>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</si>
  <si>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</si>
  <si>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</si>
  <si>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</si>
  <si>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</si>
  <si>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</si>
  <si>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</si>
  <si>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</si>
  <si>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</si>
  <si>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</si>
  <si>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</si>
  <si>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</si>
  <si>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</si>
  <si>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</si>
  <si>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</si>
  <si>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</si>
  <si>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</si>
  <si>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</si>
  <si>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</si>
  <si>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</si>
  <si>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</si>
  <si>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</si>
  <si>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</si>
  <si>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</si>
  <si>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</si>
  <si>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</si>
  <si>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</si>
  <si>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</si>
  <si>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</si>
  <si>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</si>
  <si>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</si>
  <si>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</si>
  <si>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</si>
  <si>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</si>
  <si>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</si>
  <si>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</si>
  <si>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</si>
  <si>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</si>
  <si>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</si>
  <si>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</si>
  <si>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</si>
  <si>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</si>
  <si>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</si>
  <si>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</si>
  <si>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</si>
  <si>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</si>
  <si>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</si>
  <si>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</si>
  <si>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</si>
  <si>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</si>
  <si>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</si>
  <si>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</si>
  <si>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</si>
  <si>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</si>
  <si>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</si>
  <si>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</si>
  <si>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</si>
  <si>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</si>
  <si>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</si>
  <si>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</si>
  <si>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</si>
  <si>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</si>
  <si>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</si>
  <si>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</si>
  <si>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</si>
  <si>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</si>
  <si>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</si>
  <si>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</si>
  <si>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</si>
  <si>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</si>
  <si>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</si>
  <si>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</si>
  <si>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</si>
  <si>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</si>
  <si>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</si>
  <si>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</si>
  <si>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</si>
  <si>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</si>
  <si>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</si>
  <si>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</si>
  <si>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</si>
  <si>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</si>
  <si>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</si>
  <si>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</si>
  <si>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</si>
  <si>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</si>
  <si>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</si>
  <si>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</si>
  <si>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</si>
  <si>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</si>
  <si>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</si>
  <si>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</si>
  <si>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</si>
  <si>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</si>
  <si>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</si>
  <si>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</si>
  <si>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</si>
  <si>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</si>
  <si>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</si>
  <si>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</si>
  <si>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</si>
  <si>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</si>
  <si>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</si>
  <si>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</si>
  <si>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</si>
  <si>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</si>
  <si>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</si>
  <si>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</si>
  <si>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</si>
  <si>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</si>
  <si>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</si>
  <si>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</si>
  <si>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</si>
  <si>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</si>
  <si>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</si>
  <si>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</si>
  <si>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</si>
  <si>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</si>
  <si>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</si>
  <si>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</si>
  <si>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</si>
  <si>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</si>
  <si>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</si>
  <si>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</si>
  <si>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</si>
  <si>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</si>
  <si>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</si>
  <si>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</si>
  <si>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</si>
  <si>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</si>
  <si>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</si>
  <si>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</si>
  <si>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</si>
  <si>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</si>
  <si>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</si>
  <si>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</si>
  <si>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</si>
  <si>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</si>
  <si>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</si>
  <si>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</si>
  <si>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</si>
  <si>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</si>
  <si>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</si>
  <si>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</si>
  <si>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</si>
  <si>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</si>
  <si>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</si>
  <si>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</si>
  <si>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</si>
  <si>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</si>
  <si>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</si>
  <si>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</si>
  <si>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</si>
  <si>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</si>
  <si>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</si>
  <si>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</si>
  <si>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</si>
  <si>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</si>
  <si>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</si>
  <si>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</si>
  <si>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</si>
  <si>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</si>
  <si>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</si>
  <si>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</si>
  <si>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</si>
  <si>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</si>
  <si>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</si>
  <si>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</si>
  <si>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</si>
  <si>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</si>
  <si>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</si>
  <si>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</si>
  <si>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</si>
  <si>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</si>
  <si>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</si>
  <si>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</si>
  <si>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</si>
  <si>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</si>
  <si>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</si>
  <si>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</si>
  <si>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</si>
  <si>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</si>
  <si>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</si>
  <si>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</si>
  <si>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</si>
  <si>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</si>
  <si>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</si>
  <si>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</si>
  <si>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</si>
  <si>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</si>
  <si>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</si>
  <si>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</si>
  <si>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</si>
  <si>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</si>
  <si>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</si>
  <si>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</si>
  <si>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</si>
  <si>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</si>
  <si>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</si>
  <si>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</si>
  <si>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</si>
  <si>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</si>
  <si>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</si>
  <si>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</si>
  <si>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</si>
  <si>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</si>
  <si>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</si>
  <si>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</si>
  <si>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</si>
  <si>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</si>
  <si>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</si>
  <si>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</si>
  <si>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</si>
  <si>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</si>
  <si>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</si>
  <si>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</si>
  <si>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</si>
  <si>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</si>
  <si>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</si>
  <si>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</si>
  <si>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</si>
  <si>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</si>
  <si>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</si>
  <si>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</si>
  <si>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</si>
  <si>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</si>
  <si>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</si>
  <si>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</si>
  <si>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</si>
  <si>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</si>
  <si>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</si>
  <si>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</si>
  <si>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</si>
  <si>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</si>
  <si>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</si>
  <si>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</si>
  <si>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</si>
  <si>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</si>
  <si>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</si>
  <si>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</si>
  <si>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</si>
  <si>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</si>
  <si>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</si>
  <si>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</si>
  <si>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</si>
  <si>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</si>
  <si>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</si>
  <si>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</si>
  <si>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</si>
  <si>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</si>
  <si>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</si>
  <si>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</si>
  <si>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</si>
  <si>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</si>
  <si>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</si>
  <si>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</si>
  <si>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</si>
  <si>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</si>
  <si>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</si>
  <si>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</si>
  <si>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</si>
  <si>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</si>
  <si>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</si>
  <si>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</si>
  <si>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</si>
  <si>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</si>
  <si>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</si>
  <si>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</si>
  <si>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</si>
  <si>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</si>
  <si>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</si>
  <si>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</si>
  <si>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</si>
  <si>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</si>
  <si>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</si>
  <si>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</si>
  <si>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</si>
  <si>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</si>
  <si>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</si>
  <si>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</si>
  <si>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</si>
  <si>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</si>
  <si>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</si>
  <si>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</si>
  <si>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</si>
  <si>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</si>
  <si>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</si>
  <si>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</si>
  <si>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</si>
  <si>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</si>
  <si>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</si>
  <si>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</si>
  <si>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</si>
  <si>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</si>
  <si>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</si>
  <si>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</si>
  <si>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</si>
  <si>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</si>
  <si>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</si>
  <si>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</si>
  <si>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</si>
  <si>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</si>
  <si>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</si>
  <si>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</si>
  <si>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</si>
  <si>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</si>
  <si>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</si>
  <si>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</si>
  <si>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</si>
  <si>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</si>
  <si>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</si>
  <si>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</si>
  <si>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</si>
  <si>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</si>
  <si>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</si>
  <si>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</si>
  <si>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</si>
  <si>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</si>
  <si>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</si>
  <si>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</si>
  <si>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</si>
  <si>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</si>
  <si>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</si>
  <si>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</si>
  <si>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</si>
  <si>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</si>
  <si>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</si>
  <si>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</si>
  <si>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</si>
  <si>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</si>
  <si>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</si>
  <si>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</si>
  <si>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</si>
  <si>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</si>
  <si>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</si>
  <si>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</si>
  <si>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</si>
  <si>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</si>
  <si>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</si>
  <si>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</si>
  <si>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</si>
  <si>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</si>
  <si>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</si>
  <si>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</si>
  <si>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</si>
  <si>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</si>
  <si>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</si>
  <si>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</si>
  <si>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</si>
  <si>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</si>
  <si>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</si>
  <si>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</si>
  <si>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</si>
  <si>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</si>
  <si>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</si>
  <si>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</si>
  <si>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</si>
  <si>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</si>
  <si>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</si>
  <si>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</si>
  <si>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</si>
  <si>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</si>
  <si>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</si>
  <si>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</si>
  <si>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</si>
  <si>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</si>
  <si>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</si>
  <si>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</si>
  <si>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</si>
  <si>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</si>
  <si>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</si>
  <si>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</si>
  <si>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</si>
  <si>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</si>
  <si>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</si>
  <si>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</si>
  <si>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</si>
  <si>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</si>
  <si>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</si>
  <si>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</si>
  <si>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</si>
  <si>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</si>
  <si>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</si>
  <si>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</si>
  <si>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</si>
  <si>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</si>
  <si>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</si>
  <si>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</si>
  <si>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</si>
  <si>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</si>
  <si>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</si>
  <si>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</si>
  <si>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</si>
  <si>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</si>
  <si>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</si>
  <si>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</si>
  <si>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</si>
  <si>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</si>
  <si>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</si>
  <si>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</si>
  <si>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</si>
  <si>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</si>
  <si>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</si>
  <si>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</si>
  <si>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</si>
  <si>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</si>
  <si>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</si>
  <si>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</si>
  <si>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</si>
  <si>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</si>
  <si>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</si>
  <si>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</si>
  <si>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</si>
  <si>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</si>
  <si>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</si>
  <si>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</si>
  <si>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</si>
  <si>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</si>
  <si>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</si>
  <si>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</si>
  <si>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</si>
  <si>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</si>
  <si>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</si>
  <si>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</si>
  <si>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</si>
  <si>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</si>
  <si>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</si>
  <si>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</si>
  <si>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</si>
  <si>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</si>
  <si>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</si>
  <si>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</si>
  <si>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</si>
  <si>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</si>
  <si>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</si>
  <si>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</si>
  <si>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</si>
  <si>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</si>
  <si>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</si>
  <si>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</si>
  <si>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</si>
  <si>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</si>
  <si>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</si>
  <si>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</si>
  <si>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</si>
  <si>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</si>
  <si>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</si>
  <si>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</si>
  <si>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</si>
  <si>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</si>
  <si>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</si>
  <si>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</si>
  <si>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</si>
  <si>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</si>
  <si>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</si>
  <si>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</si>
  <si>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</si>
  <si>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</si>
  <si>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</si>
  <si>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</si>
  <si>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</si>
  <si>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</si>
  <si>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</si>
  <si>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</si>
  <si>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</si>
  <si>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</si>
  <si>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</si>
  <si>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</si>
  <si>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</si>
  <si>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</si>
  <si>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</si>
  <si>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</si>
  <si>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</si>
  <si>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</si>
  <si>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</si>
  <si>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</si>
  <si>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</si>
  <si>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</si>
  <si>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</si>
  <si>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</si>
  <si>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</si>
  <si>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</si>
  <si>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</si>
  <si>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</si>
  <si>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</si>
  <si>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</si>
  <si>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</si>
  <si>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</si>
  <si>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</si>
  <si>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</si>
  <si>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</si>
  <si>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</si>
  <si>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</si>
  <si>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</si>
  <si>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</si>
  <si>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</si>
  <si>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</si>
  <si>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</si>
  <si>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</si>
  <si>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</si>
  <si>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</si>
  <si>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</si>
  <si>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</si>
  <si>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</si>
  <si>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</si>
  <si>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</si>
  <si>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</si>
  <si>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</si>
  <si>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</si>
  <si>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</si>
  <si>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</si>
  <si>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</si>
  <si>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</si>
  <si>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</si>
  <si>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</si>
  <si>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</si>
  <si>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</si>
  <si>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</si>
  <si>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</si>
  <si>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</si>
  <si>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</si>
  <si>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</si>
  <si>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</si>
  <si>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</si>
  <si>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</si>
  <si>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</si>
  <si>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</si>
  <si>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</si>
  <si>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</si>
  <si>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</si>
  <si>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</si>
  <si>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</si>
  <si>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</si>
  <si>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</si>
  <si>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</si>
  <si>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</si>
  <si>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</si>
  <si>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</si>
  <si>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</si>
  <si>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</si>
  <si>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</si>
  <si>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</si>
  <si>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</si>
  <si>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</si>
  <si>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</si>
  <si>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</si>
  <si>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</si>
  <si>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</si>
  <si>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</si>
  <si>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</si>
  <si>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</si>
  <si>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</si>
  <si>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</si>
  <si>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</si>
  <si>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</si>
  <si>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</si>
  <si>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</si>
  <si>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</si>
  <si>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</si>
  <si>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</si>
  <si>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</si>
  <si>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</si>
  <si>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</si>
  <si>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</si>
  <si>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</si>
  <si>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</si>
  <si>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</si>
  <si>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</si>
  <si>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</si>
  <si>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</si>
  <si>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</si>
  <si>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</si>
  <si>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</si>
  <si>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</si>
  <si>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</si>
  <si>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</si>
  <si>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</si>
  <si>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</si>
  <si>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</si>
  <si>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</si>
  <si>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</si>
  <si>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</si>
  <si>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</si>
  <si>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</si>
  <si>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</si>
  <si>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</si>
  <si>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</si>
  <si>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</si>
  <si>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</si>
  <si>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</si>
  <si>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</si>
  <si>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</si>
  <si>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</si>
  <si>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</si>
  <si>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</si>
  <si>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</si>
  <si>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</si>
  <si>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</si>
  <si>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</si>
  <si>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</si>
  <si>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</si>
  <si>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</si>
  <si>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</si>
  <si>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</si>
  <si>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</si>
  <si>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</si>
  <si>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</si>
  <si>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</si>
  <si>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</si>
  <si>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</si>
  <si>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</si>
  <si>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</si>
  <si>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</si>
  <si>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</si>
  <si>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</si>
  <si>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</si>
  <si>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</si>
  <si>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</si>
  <si>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</si>
  <si>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</si>
  <si>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</si>
  <si>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</si>
  <si>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</si>
  <si>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</si>
  <si>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</si>
  <si>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</si>
  <si>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</si>
  <si>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</si>
  <si>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</si>
  <si>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</si>
  <si>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</si>
  <si>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</si>
  <si>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</si>
  <si>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</si>
  <si>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</si>
  <si>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</si>
  <si>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</si>
  <si>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</si>
  <si>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</si>
  <si>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</si>
  <si>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</si>
  <si>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</si>
  <si>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</si>
  <si>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</si>
  <si>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</si>
  <si>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</si>
  <si>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</si>
  <si>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</si>
  <si>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</si>
  <si>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</si>
  <si>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</si>
  <si>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</si>
  <si>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</si>
  <si>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</si>
  <si>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</si>
  <si>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</si>
  <si>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</si>
  <si>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</si>
  <si>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</si>
  <si>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</si>
  <si>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</si>
  <si>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</si>
  <si>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</si>
  <si>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</si>
  <si>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</si>
  <si>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</si>
  <si>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</si>
  <si>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</si>
  <si>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</si>
  <si>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</si>
  <si>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</si>
  <si>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</si>
  <si>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</si>
  <si>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</si>
  <si>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</si>
  <si>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</si>
  <si>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</si>
  <si>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</si>
  <si>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</si>
  <si>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</si>
  <si>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</si>
  <si>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</si>
  <si>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</si>
  <si>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</si>
  <si>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</si>
  <si>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</si>
  <si>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</si>
  <si>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</si>
  <si>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</si>
  <si>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</si>
  <si>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</si>
  <si>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</si>
  <si>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</si>
  <si>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</si>
  <si>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</si>
  <si>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</si>
  <si>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</si>
  <si>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</si>
  <si>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</si>
  <si>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</si>
  <si>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</si>
  <si>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</si>
  <si>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</si>
  <si>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</si>
  <si>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</si>
  <si>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</si>
  <si>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</si>
  <si>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</si>
  <si>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</si>
  <si>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</si>
  <si>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</si>
  <si>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</si>
  <si>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</si>
  <si>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</si>
  <si>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</si>
  <si>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</si>
  <si>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</si>
  <si>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</si>
  <si>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</si>
  <si>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</si>
  <si>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</si>
  <si>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</si>
  <si>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</si>
  <si>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</si>
  <si>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</si>
  <si>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</si>
  <si>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</si>
  <si>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</si>
  <si>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</si>
  <si>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</si>
  <si>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</si>
  <si>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</si>
  <si>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</si>
  <si>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</si>
  <si>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</si>
  <si>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</si>
  <si>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</si>
  <si>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</si>
  <si>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</si>
  <si>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</si>
  <si>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</si>
  <si>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</si>
  <si>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</si>
  <si>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</si>
  <si>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</si>
  <si>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</si>
  <si>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</si>
  <si>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</si>
  <si>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</si>
  <si>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</si>
  <si>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</si>
  <si>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</si>
  <si>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</si>
  <si>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</si>
  <si>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</si>
  <si>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</si>
  <si>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</si>
  <si>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</si>
  <si>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</si>
  <si>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</si>
  <si>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</si>
  <si>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</si>
  <si>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</si>
  <si>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</si>
  <si>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</si>
  <si>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</si>
  <si>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</si>
  <si>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</si>
  <si>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</si>
  <si>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</si>
  <si>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</si>
  <si>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</si>
  <si>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</si>
  <si>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</si>
  <si>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</si>
  <si>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</si>
  <si>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</si>
  <si>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</si>
  <si>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</si>
  <si>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</si>
  <si>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</si>
  <si>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</si>
  <si>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</si>
  <si>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</si>
  <si>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</si>
  <si>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</si>
  <si>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</si>
  <si>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</si>
  <si>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</si>
  <si>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</si>
  <si>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</si>
  <si>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</si>
  <si>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</si>
  <si>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</si>
  <si>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</si>
  <si>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</si>
  <si>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</si>
  <si>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</si>
  <si>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</si>
  <si>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</si>
  <si>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</si>
  <si>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</si>
  <si>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</si>
  <si>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</si>
  <si>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</si>
  <si>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</si>
  <si>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</si>
  <si>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</si>
  <si>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</si>
  <si>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</si>
  <si>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</si>
  <si>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</si>
  <si>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</si>
  <si>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</si>
  <si>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</si>
  <si>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</si>
  <si>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</si>
  <si>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</si>
  <si>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</si>
  <si>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</si>
  <si>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</si>
  <si>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</si>
  <si>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</si>
  <si>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</si>
  <si>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</si>
  <si>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</si>
  <si>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</si>
  <si>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</si>
  <si>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</si>
  <si>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</si>
  <si>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</si>
  <si>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</si>
  <si>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</si>
  <si>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</si>
  <si>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</si>
  <si>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</si>
  <si>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</si>
  <si>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</si>
  <si>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</si>
  <si>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</si>
  <si>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</si>
  <si>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</si>
  <si>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</si>
  <si>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</si>
  <si>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</si>
  <si>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</si>
  <si>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</si>
  <si>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</si>
  <si>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</si>
  <si>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</si>
  <si>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</si>
  <si>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</si>
  <si>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</si>
  <si>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</si>
  <si>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</si>
  <si>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</si>
  <si>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</si>
  <si>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</si>
  <si>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</si>
  <si>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</si>
  <si>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</si>
  <si>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</si>
  <si>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</si>
  <si>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</si>
  <si>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</si>
  <si>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</si>
  <si>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</si>
  <si>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</si>
  <si>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</si>
  <si>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</si>
  <si>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</si>
  <si>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</si>
  <si>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</si>
  <si>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</si>
  <si>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</si>
  <si>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</si>
  <si>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</si>
  <si>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</si>
  <si>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</si>
  <si>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</si>
  <si>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</si>
  <si>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</si>
  <si>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</si>
  <si>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</si>
  <si>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</si>
  <si>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</si>
  <si>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</si>
  <si>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</si>
  <si>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</si>
  <si>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</si>
  <si>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</si>
  <si>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</si>
  <si>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</si>
  <si>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</si>
  <si>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</si>
  <si>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</si>
  <si>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</si>
  <si>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</si>
  <si>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</si>
  <si>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</si>
  <si>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</si>
  <si>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</si>
  <si>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</si>
  <si>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</si>
  <si>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</si>
  <si>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</si>
  <si>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</si>
  <si>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</si>
  <si>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</si>
  <si>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</si>
  <si>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</si>
  <si>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</si>
  <si>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</si>
  <si>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</si>
  <si>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</si>
  <si>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</si>
  <si>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</si>
  <si>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</si>
  <si>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</si>
  <si>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</si>
  <si>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</si>
  <si>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</si>
  <si>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</si>
  <si>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</si>
  <si>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</si>
  <si>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</si>
  <si>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</si>
  <si>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</si>
  <si>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</si>
  <si>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</si>
  <si>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</si>
  <si>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</si>
  <si>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</si>
  <si>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</si>
  <si>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</si>
  <si>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</si>
  <si>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</si>
  <si>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</si>
  <si>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</si>
  <si>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</si>
  <si>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</si>
  <si>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</si>
  <si>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</si>
  <si>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</si>
  <si>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</si>
  <si>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</si>
  <si>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</si>
  <si>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</si>
  <si>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</si>
  <si>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</si>
  <si>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</si>
  <si>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</si>
  <si>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</si>
  <si>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</si>
  <si>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</si>
  <si>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</si>
  <si>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</si>
  <si>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</si>
  <si>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</si>
  <si>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</si>
  <si>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</si>
  <si>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</si>
  <si>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</si>
  <si>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</si>
  <si>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</si>
  <si>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</si>
  <si>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</si>
  <si>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</si>
  <si>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</si>
  <si>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</si>
  <si>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</si>
  <si>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</si>
  <si>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</si>
  <si>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</si>
  <si>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</si>
  <si>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</si>
  <si>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</si>
  <si>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</si>
  <si>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</si>
  <si>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</si>
  <si>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</si>
  <si>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</si>
  <si>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</si>
  <si>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</si>
  <si>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</si>
  <si>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</si>
  <si>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</si>
  <si>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</si>
  <si>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</si>
  <si>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</si>
  <si>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</si>
  <si>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</si>
  <si>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</si>
  <si>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</si>
  <si>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</si>
  <si>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</si>
  <si>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</si>
  <si>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</si>
  <si>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</si>
  <si>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</si>
  <si>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</si>
  <si>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</si>
  <si>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</si>
  <si>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</si>
  <si>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</si>
  <si>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</si>
  <si>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</si>
  <si>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</si>
  <si>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</si>
  <si>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</si>
  <si>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</si>
  <si>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</si>
  <si>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</si>
  <si>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</si>
  <si>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</si>
  <si>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</si>
  <si>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</si>
  <si>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</si>
  <si>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</si>
  <si>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</si>
  <si>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</si>
  <si>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</si>
  <si>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</si>
  <si>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</si>
  <si>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</si>
  <si>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</si>
  <si>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</si>
  <si>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</si>
  <si>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</si>
  <si>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</si>
  <si>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</si>
  <si>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</si>
  <si>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</si>
  <si>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</si>
  <si>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</si>
  <si>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</si>
  <si>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</si>
  <si>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</si>
  <si>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</si>
  <si>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</si>
  <si>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</si>
  <si>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</si>
  <si>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</si>
  <si>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</si>
  <si>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</si>
  <si>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</si>
  <si>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</si>
  <si>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</si>
  <si>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</si>
  <si>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</si>
  <si>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</si>
  <si>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</si>
  <si>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</si>
  <si>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</si>
  <si>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</si>
  <si>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</si>
  <si>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</si>
  <si>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</si>
  <si>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</si>
  <si>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</si>
  <si>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</si>
  <si>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</si>
  <si>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</si>
  <si>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</si>
  <si>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</si>
  <si>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</si>
  <si>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</si>
  <si>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</si>
  <si>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</si>
  <si>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</si>
  <si>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</si>
  <si>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</si>
  <si>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</si>
  <si>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</si>
  <si>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</si>
  <si>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</si>
  <si>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</si>
  <si>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</si>
  <si>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</si>
  <si>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</si>
  <si>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</si>
  <si>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</si>
  <si>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</si>
  <si>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</si>
  <si>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</si>
  <si>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</si>
  <si>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</si>
  <si>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</si>
  <si>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</si>
  <si>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</si>
  <si>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</si>
  <si>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</si>
  <si>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</si>
  <si>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</si>
  <si>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</si>
  <si>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</si>
  <si>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</si>
  <si>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</si>
  <si>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</si>
  <si>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</si>
  <si>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</si>
  <si>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</si>
  <si>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</si>
  <si>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</si>
  <si>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</si>
  <si>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</si>
  <si>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</si>
  <si>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</si>
  <si>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</si>
  <si>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</si>
  <si>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</si>
  <si>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</si>
  <si>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</si>
  <si>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</si>
  <si>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</si>
  <si>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</si>
  <si>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</si>
  <si>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</si>
  <si>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</si>
  <si>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</si>
  <si>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</si>
  <si>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</si>
  <si>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</si>
  <si>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</si>
  <si>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</si>
  <si>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</si>
  <si>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</si>
  <si>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</si>
  <si>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</si>
  <si>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</si>
  <si>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</si>
  <si>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</si>
  <si>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</si>
  <si>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</si>
  <si>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</si>
  <si>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</si>
  <si>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</si>
  <si>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</si>
  <si>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</si>
  <si>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</si>
  <si>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</si>
  <si>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</si>
  <si>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</si>
  <si>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</si>
  <si>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</si>
  <si>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</si>
  <si>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</si>
  <si>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</si>
  <si>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</si>
  <si>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</si>
  <si>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</si>
  <si>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</si>
  <si>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</si>
  <si>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</si>
  <si>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</si>
  <si>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</si>
  <si>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</si>
  <si>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</si>
  <si>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</si>
  <si>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</si>
  <si>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</si>
  <si>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</si>
  <si>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</si>
  <si>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</si>
  <si>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</si>
  <si>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</si>
  <si>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</si>
  <si>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</si>
  <si>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</si>
  <si>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</si>
  <si>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</si>
  <si>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</si>
  <si>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</si>
  <si>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</si>
  <si>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</si>
  <si>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</si>
  <si>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</si>
  <si>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</si>
  <si>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</si>
  <si>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</si>
  <si>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</si>
  <si>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</si>
  <si>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</si>
  <si>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</si>
  <si>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</si>
  <si>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</si>
  <si>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</si>
  <si>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</si>
  <si>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</si>
  <si>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</si>
  <si>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</si>
  <si>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</si>
  <si>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</si>
  <si>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</si>
  <si>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</si>
  <si>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</si>
  <si>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</si>
  <si>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</si>
  <si>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</si>
  <si>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</si>
  <si>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</si>
  <si>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</si>
  <si>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</si>
  <si>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</si>
  <si>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</si>
  <si>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</si>
  <si>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</si>
  <si>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</si>
  <si>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</si>
  <si>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</si>
  <si>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</si>
  <si>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</si>
  <si>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</si>
  <si>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</si>
  <si>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</si>
  <si>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</si>
  <si>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</si>
  <si>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</si>
  <si>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</si>
  <si>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</si>
  <si>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</si>
  <si>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</si>
  <si>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</si>
  <si>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</si>
  <si>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</si>
  <si>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</si>
  <si>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</si>
  <si>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</si>
  <si>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</si>
  <si>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</si>
  <si>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</si>
  <si>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</si>
  <si>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</si>
  <si>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</si>
  <si>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</si>
  <si>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</si>
  <si>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</si>
  <si>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</si>
  <si>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</si>
  <si>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</si>
  <si>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</si>
  <si>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</si>
  <si>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</si>
  <si>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</si>
  <si>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</si>
  <si>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</si>
  <si>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</si>
  <si>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</si>
  <si>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</si>
  <si>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</si>
  <si>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</si>
  <si>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</si>
  <si>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</si>
  <si>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</si>
  <si>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</si>
  <si>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</si>
  <si>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</si>
  <si>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</si>
  <si>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</si>
  <si>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</si>
  <si>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</si>
  <si>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</si>
  <si>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</si>
  <si>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</si>
  <si>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</si>
  <si>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</si>
  <si>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</si>
  <si>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</si>
  <si>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</si>
  <si>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</si>
  <si>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</si>
  <si>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</si>
  <si>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</si>
  <si>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</si>
  <si>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</si>
  <si>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</si>
  <si>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</si>
  <si>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</si>
  <si>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</si>
  <si>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</si>
  <si>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</si>
  <si>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</si>
  <si>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</si>
  <si>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</si>
  <si>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</si>
  <si>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</si>
  <si>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</si>
  <si>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</si>
  <si>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</si>
  <si>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</si>
  <si>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</si>
  <si>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</si>
  <si>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</si>
  <si>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</si>
  <si>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</si>
  <si>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</si>
  <si>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</si>
  <si>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</si>
  <si>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</si>
  <si>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</si>
  <si>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</si>
  <si>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</si>
  <si>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</si>
  <si>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</si>
  <si>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</si>
  <si>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</si>
  <si>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</si>
  <si>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</si>
  <si>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</si>
  <si>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</si>
  <si>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</si>
  <si>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</si>
  <si>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</si>
  <si>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</si>
  <si>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</si>
  <si>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</si>
  <si>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</si>
  <si>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</si>
  <si>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</si>
  <si>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</si>
  <si>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</si>
  <si>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</si>
  <si>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</si>
  <si>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</si>
  <si>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</si>
  <si>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</si>
  <si>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</si>
  <si>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</si>
  <si>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</si>
  <si>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</si>
  <si>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</si>
  <si>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</si>
  <si>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</si>
  <si>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</si>
  <si>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</si>
  <si>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</si>
  <si>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</si>
  <si>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</si>
  <si>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</si>
  <si>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</si>
  <si>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</si>
  <si>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</si>
  <si>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</si>
  <si>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</si>
  <si>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</si>
  <si>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</si>
  <si>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</si>
  <si>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</si>
  <si>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</si>
  <si>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</si>
  <si>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</si>
  <si>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</si>
  <si>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</si>
  <si>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</si>
  <si>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</si>
  <si>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</si>
  <si>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</si>
  <si>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</si>
  <si>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</si>
  <si>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</si>
  <si>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</si>
  <si>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</si>
  <si>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</si>
  <si>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</si>
  <si>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</si>
  <si>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</si>
  <si>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</si>
  <si>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</si>
  <si>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</si>
  <si>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</si>
  <si>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</si>
  <si>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</si>
  <si>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</si>
  <si>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</si>
  <si>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</si>
  <si>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</si>
  <si>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</si>
  <si>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</si>
  <si>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</si>
  <si>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</si>
  <si>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</si>
  <si>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</si>
  <si>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</si>
  <si>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</si>
  <si>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</si>
  <si>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</si>
  <si>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</si>
  <si>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</si>
  <si>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</si>
  <si>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</si>
  <si>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</si>
  <si>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</si>
  <si>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</si>
  <si>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</si>
  <si>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</si>
  <si>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</si>
  <si>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</si>
  <si>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</si>
  <si>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</si>
  <si>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</si>
  <si>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</si>
  <si>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</si>
  <si>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</si>
  <si>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</si>
  <si>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</si>
  <si>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</si>
  <si>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</si>
  <si>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</si>
  <si>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</si>
  <si>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</si>
  <si>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</si>
  <si>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</si>
  <si>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</si>
  <si>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</si>
  <si>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</si>
  <si>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</si>
  <si>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</si>
  <si>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</si>
  <si>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</si>
  <si>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</si>
  <si>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</si>
  <si>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</si>
  <si>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</si>
  <si>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</si>
  <si>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</si>
  <si>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</si>
  <si>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</si>
  <si>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</si>
  <si>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</si>
  <si>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</si>
  <si>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</si>
  <si>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</si>
  <si>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</si>
  <si>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</si>
  <si>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</si>
  <si>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</si>
  <si>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</si>
  <si>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</si>
  <si>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</si>
  <si>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</si>
  <si>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</si>
  <si>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</si>
  <si>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</si>
  <si>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</si>
  <si>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</si>
  <si>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</si>
  <si>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</si>
  <si>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</si>
  <si>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</si>
  <si>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</si>
  <si>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</si>
  <si>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</si>
  <si>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</si>
  <si>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</si>
  <si>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</si>
  <si>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</si>
  <si>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</si>
  <si>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</si>
  <si>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</si>
  <si>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</si>
  <si>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</si>
  <si>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</si>
  <si>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</si>
  <si>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</si>
  <si>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</si>
  <si>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</si>
  <si>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</si>
  <si>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</si>
  <si>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</si>
  <si>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</si>
  <si>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</si>
  <si>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</si>
  <si>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</si>
  <si>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</si>
  <si>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</si>
  <si>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</si>
  <si>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</si>
  <si>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</si>
  <si>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</si>
  <si>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</si>
  <si>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</si>
  <si>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</si>
  <si>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</si>
  <si>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</si>
  <si>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</si>
  <si>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</si>
  <si>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</si>
  <si>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</si>
  <si>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</si>
  <si>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</si>
  <si>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</si>
  <si>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</si>
  <si>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</si>
  <si>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</si>
  <si>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</si>
  <si>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</si>
  <si>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</si>
  <si>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</si>
  <si>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</si>
  <si>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</si>
  <si>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</si>
  <si>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</si>
  <si>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</si>
  <si>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</si>
  <si>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</si>
  <si>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</si>
  <si>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</si>
  <si>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</si>
  <si>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</si>
  <si>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</si>
  <si>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</si>
  <si>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</si>
  <si>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</si>
  <si>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</si>
  <si>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</si>
  <si>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</si>
  <si>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</si>
  <si>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</si>
  <si>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</si>
  <si>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</si>
  <si>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</si>
  <si>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</si>
  <si>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</si>
  <si>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</si>
  <si>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</si>
  <si>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</si>
  <si>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</si>
  <si>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</si>
  <si>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</si>
  <si>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</si>
  <si>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</si>
  <si>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</si>
  <si>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</si>
  <si>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</si>
  <si>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</si>
  <si>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</si>
  <si>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</si>
  <si>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</si>
  <si>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</si>
  <si>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</si>
  <si>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</si>
  <si>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</si>
  <si>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</si>
  <si>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</si>
  <si>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</si>
  <si>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</si>
  <si>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</si>
  <si>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</si>
  <si>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</si>
  <si>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</si>
  <si>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</si>
  <si>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</si>
  <si>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</si>
  <si>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</si>
  <si>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</si>
  <si>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</si>
  <si>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</si>
  <si>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</si>
  <si>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</si>
  <si>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</si>
  <si>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</si>
  <si>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</si>
  <si>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</si>
  <si>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</si>
  <si>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</si>
  <si>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</si>
  <si>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</si>
  <si>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</si>
  <si>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</si>
  <si>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</si>
  <si>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</si>
  <si>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</si>
  <si>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</si>
  <si>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</si>
  <si>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</si>
  <si>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</si>
  <si>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</si>
  <si>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</si>
  <si>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</si>
  <si>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</si>
  <si>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</si>
  <si>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</si>
  <si>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</si>
  <si>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</si>
  <si>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</si>
  <si>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</si>
  <si>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</si>
  <si>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</si>
  <si>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</si>
  <si>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</si>
  <si>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</si>
  <si>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</si>
  <si>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</si>
  <si>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</si>
  <si>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</si>
  <si>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</si>
  <si>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</si>
  <si>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</si>
  <si>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</si>
  <si>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</si>
  <si>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</si>
  <si>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</si>
  <si>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</si>
  <si>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</si>
  <si>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</si>
  <si>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</si>
  <si>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</si>
  <si>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</si>
  <si>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</si>
  <si>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</si>
  <si>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</si>
  <si>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</si>
  <si>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</si>
  <si>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</si>
  <si>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</si>
  <si>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</si>
  <si>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</si>
  <si>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</si>
  <si>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</si>
  <si>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</si>
  <si>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</si>
  <si>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</si>
  <si>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</si>
  <si>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</si>
  <si>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</si>
  <si>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</si>
  <si>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</si>
  <si>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</si>
  <si>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</si>
  <si>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</si>
  <si>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</si>
  <si>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</si>
  <si>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</si>
  <si>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</si>
  <si>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</si>
  <si>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</si>
  <si>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</si>
  <si>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</si>
  <si>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</si>
  <si>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</si>
  <si>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</si>
  <si>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</si>
  <si>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</si>
  <si>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</si>
  <si>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</si>
  <si>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</si>
  <si>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</si>
  <si>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</si>
  <si>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</si>
  <si>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</si>
  <si>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</si>
  <si>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</si>
  <si>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</si>
  <si>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</si>
  <si>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</si>
  <si>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</si>
  <si>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</si>
  <si>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</si>
  <si>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</si>
  <si>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</si>
  <si>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</si>
  <si>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</si>
  <si>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</si>
  <si>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</si>
  <si>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</si>
  <si>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</si>
  <si>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</si>
  <si>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</si>
  <si>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</si>
  <si>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</si>
  <si>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</si>
  <si>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</si>
  <si>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</si>
  <si>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</si>
  <si>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</si>
  <si>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</si>
  <si>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</si>
  <si>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</si>
  <si>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</si>
  <si>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</si>
  <si>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</si>
  <si>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</si>
  <si>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</si>
  <si>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</si>
  <si>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</si>
  <si>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</si>
  <si>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</si>
  <si>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</si>
  <si>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</si>
  <si>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</si>
  <si>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</si>
  <si>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</si>
  <si>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</si>
  <si>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</si>
  <si>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</si>
  <si>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</si>
  <si>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</si>
  <si>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</si>
  <si>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</si>
  <si>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</si>
  <si>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</si>
  <si>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</si>
  <si>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</si>
  <si>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</si>
  <si>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</si>
  <si>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</si>
  <si>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</si>
  <si>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</si>
  <si>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</si>
  <si>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</si>
  <si>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</si>
  <si>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</si>
  <si>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</si>
  <si>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</si>
  <si>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</si>
  <si>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</si>
  <si>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</si>
  <si>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</si>
  <si>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</si>
  <si>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</si>
  <si>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</si>
  <si>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</si>
  <si>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</si>
  <si>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</si>
  <si>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</si>
  <si>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</si>
  <si>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</si>
  <si>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</si>
  <si>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</si>
  <si>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</si>
  <si>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</si>
  <si>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</si>
  <si>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</si>
  <si>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</si>
  <si>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</si>
  <si>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</si>
  <si>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</si>
  <si>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</si>
  <si>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</si>
  <si>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</si>
  <si>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</si>
  <si>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</si>
  <si>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</si>
  <si>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</si>
  <si>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</si>
  <si>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</si>
  <si>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</si>
  <si>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</si>
  <si>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</si>
  <si>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</si>
  <si>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</si>
  <si>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</si>
  <si>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</si>
  <si>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</si>
  <si>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</si>
  <si>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</si>
  <si>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</si>
  <si>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</si>
  <si>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</si>
  <si>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</si>
  <si>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</si>
  <si>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</si>
  <si>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</si>
  <si>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</si>
  <si>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</si>
  <si>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</si>
  <si>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</si>
  <si>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</si>
  <si>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</si>
  <si>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</si>
  <si>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</si>
  <si>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</si>
  <si>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</si>
  <si>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</si>
  <si>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</si>
  <si>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</si>
  <si>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</si>
  <si>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</si>
  <si>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</si>
  <si>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</si>
  <si>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</si>
  <si>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</si>
  <si>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</si>
  <si>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</si>
  <si>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</si>
  <si>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</si>
  <si>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</si>
  <si>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</si>
  <si>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</si>
  <si>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</si>
  <si>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</si>
  <si>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</si>
  <si>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</si>
  <si>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</si>
  <si>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</si>
  <si>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</si>
  <si>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</si>
  <si>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</si>
  <si>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</si>
  <si>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</si>
  <si>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</si>
  <si>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</si>
  <si>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</si>
  <si>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</si>
  <si>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</si>
  <si>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</si>
  <si>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</si>
  <si>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</si>
  <si>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</si>
  <si>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</si>
  <si>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</si>
  <si>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</si>
  <si>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</si>
  <si>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</si>
  <si>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</si>
  <si>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</si>
  <si>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</si>
  <si>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</si>
  <si>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</si>
  <si>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</si>
  <si>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</si>
  <si>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</si>
  <si>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</si>
  <si>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</si>
  <si>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</si>
  <si>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</si>
  <si>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</si>
  <si>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</si>
  <si>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</si>
  <si>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</si>
  <si>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</si>
  <si>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</si>
  <si>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</si>
  <si>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</si>
  <si>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</si>
  <si>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</si>
  <si>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</si>
  <si>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</si>
  <si>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</si>
  <si>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</si>
  <si>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</si>
  <si>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</si>
  <si>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</si>
  <si>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</si>
  <si>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</si>
  <si>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</si>
  <si>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</si>
  <si>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</si>
  <si>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</si>
  <si>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</si>
  <si>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</si>
  <si>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</si>
  <si>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</si>
  <si>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</si>
  <si>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</si>
  <si>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</si>
  <si>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</si>
  <si>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</si>
  <si>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</si>
  <si>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</si>
  <si>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</si>
  <si>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</si>
  <si>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</si>
  <si>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</si>
  <si>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</si>
  <si>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</si>
  <si>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</si>
  <si>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</si>
  <si>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</si>
  <si>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</si>
  <si>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</si>
  <si>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</si>
  <si>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</si>
  <si>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</si>
  <si>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</si>
  <si>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</si>
  <si>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</si>
  <si>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</si>
  <si>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</si>
  <si>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</si>
  <si>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</si>
  <si>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</si>
  <si>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</si>
  <si>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</si>
  <si>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</si>
  <si>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</si>
  <si>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</si>
  <si>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</si>
  <si>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</si>
  <si>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</si>
  <si>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</si>
  <si>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</si>
  <si>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</si>
  <si>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</si>
  <si>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</si>
  <si>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</si>
  <si>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</si>
  <si>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</si>
  <si>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</si>
  <si>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</si>
  <si>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</si>
  <si>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</si>
  <si>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</si>
  <si>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</si>
  <si>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</si>
  <si>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</si>
  <si>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</si>
  <si>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</si>
  <si>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</si>
  <si>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</si>
  <si>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</si>
  <si>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</si>
  <si>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</si>
  <si>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</si>
  <si>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</si>
  <si>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</si>
  <si>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</si>
  <si>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</si>
  <si>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</si>
  <si>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</si>
  <si>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</si>
  <si>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</si>
  <si>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</si>
  <si>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</si>
  <si>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</si>
  <si>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</si>
  <si>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</si>
  <si>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</si>
  <si>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</si>
  <si>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</si>
  <si>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</si>
  <si>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</si>
  <si>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</si>
  <si>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</si>
  <si>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</si>
  <si>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</si>
  <si>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</si>
  <si>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</si>
  <si>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</si>
  <si>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</si>
  <si>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</si>
  <si>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</si>
  <si>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</si>
  <si>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</si>
  <si>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</si>
  <si>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</si>
  <si>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</si>
  <si>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</si>
  <si>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</si>
  <si>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</si>
  <si>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</si>
  <si>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</si>
  <si>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</si>
  <si>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</si>
  <si>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</si>
  <si>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</si>
  <si>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</si>
  <si>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</si>
  <si>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</si>
  <si>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</si>
  <si>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</si>
  <si>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</si>
  <si>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</si>
  <si>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</si>
  <si>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</si>
  <si>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</si>
  <si>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</si>
  <si>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</si>
  <si>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</si>
  <si>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</si>
  <si>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</si>
  <si>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</si>
  <si>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</si>
  <si>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</si>
  <si>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</si>
  <si>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</si>
  <si>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</si>
  <si>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</si>
  <si>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</si>
  <si>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</si>
  <si>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</si>
  <si>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</si>
  <si>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</si>
  <si>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</si>
  <si>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</si>
  <si>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</si>
  <si>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</si>
  <si>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</si>
  <si>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</si>
  <si>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</si>
  <si>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</si>
  <si>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</si>
  <si>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</si>
  <si>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</si>
  <si>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</si>
  <si>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</si>
  <si>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</si>
  <si>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</si>
  <si>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</si>
  <si>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</si>
  <si>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</si>
  <si>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</si>
  <si>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</si>
  <si>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</si>
  <si>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</si>
  <si>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</si>
  <si>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</si>
  <si>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</si>
  <si>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</si>
  <si>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</si>
  <si>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</si>
  <si>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</si>
  <si>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</si>
  <si>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</si>
  <si>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</si>
  <si>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</si>
  <si>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</si>
  <si>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</si>
  <si>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</si>
  <si>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</si>
  <si>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</si>
  <si>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</si>
  <si>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</si>
  <si>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</si>
  <si>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</si>
  <si>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</si>
  <si>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</si>
  <si>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</si>
  <si>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</si>
  <si>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</si>
  <si>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</si>
  <si>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</si>
  <si>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</si>
  <si>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</si>
  <si>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</si>
  <si>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</si>
  <si>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</si>
  <si>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</si>
  <si>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</si>
  <si>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</si>
  <si>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</si>
  <si>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</si>
  <si>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</si>
  <si>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</si>
  <si>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</si>
  <si>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</si>
  <si>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</si>
  <si>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</si>
  <si>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</si>
  <si>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</si>
  <si>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</si>
  <si>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</si>
  <si>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</si>
  <si>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</si>
  <si>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</si>
  <si>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</si>
  <si>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</si>
  <si>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</si>
  <si>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</si>
  <si>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</si>
  <si>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</si>
  <si>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</si>
  <si>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</si>
  <si>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</si>
  <si>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</si>
  <si>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</si>
  <si>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</si>
  <si>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</si>
  <si>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</si>
  <si>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</si>
  <si>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</si>
  <si>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</si>
  <si>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</si>
  <si>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</si>
  <si>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</si>
  <si>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</si>
  <si>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</si>
  <si>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</si>
  <si>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</si>
  <si>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</si>
  <si>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</si>
  <si>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</si>
  <si>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</si>
  <si>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</si>
  <si>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</si>
  <si>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</si>
  <si>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</si>
  <si>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</si>
  <si>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</si>
  <si>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</si>
  <si>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</si>
  <si>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</si>
  <si>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</si>
  <si>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</si>
  <si>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</si>
  <si>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</si>
  <si>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</si>
  <si>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</si>
  <si>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</si>
  <si>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</si>
  <si>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</si>
  <si>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</si>
  <si>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</si>
  <si>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</si>
  <si>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</si>
  <si>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</si>
  <si>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</si>
  <si>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</si>
  <si>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</si>
  <si>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</si>
  <si>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</si>
  <si>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</si>
  <si>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</si>
  <si>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</si>
  <si>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</si>
  <si>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</si>
  <si>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</si>
  <si>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</si>
  <si>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</si>
  <si>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</si>
  <si>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</si>
  <si>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</si>
  <si>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</si>
  <si>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</si>
  <si>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</si>
  <si>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</si>
  <si>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</si>
  <si>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</si>
  <si>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</si>
  <si>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</si>
  <si>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</si>
  <si>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</si>
  <si>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</si>
  <si>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</si>
  <si>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</si>
  <si>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</si>
  <si>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</si>
  <si>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</si>
  <si>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</si>
  <si>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</si>
  <si>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</si>
  <si>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</si>
  <si>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</si>
  <si>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</si>
  <si>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</si>
  <si>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</si>
  <si>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</si>
  <si>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</si>
  <si>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</si>
  <si>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</si>
  <si>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</si>
  <si>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</si>
  <si>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</si>
  <si>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</si>
  <si>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</si>
  <si>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</si>
  <si>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</si>
  <si>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</si>
  <si>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</si>
  <si>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</si>
  <si>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</si>
  <si>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</si>
  <si>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</si>
  <si>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</si>
  <si>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</si>
  <si>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</si>
  <si>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</si>
  <si>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</si>
  <si>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</si>
  <si>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</si>
  <si>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</si>
  <si>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</si>
  <si>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</si>
  <si>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</si>
  <si>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</si>
  <si>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</si>
  <si>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</si>
  <si>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</si>
  <si>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</si>
  <si>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</si>
  <si>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</si>
  <si>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</si>
  <si>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</si>
  <si>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</si>
  <si>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</si>
  <si>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</si>
  <si>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</si>
  <si>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</si>
  <si>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</si>
  <si>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</si>
  <si>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</si>
  <si>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</si>
  <si>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</si>
  <si>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</si>
  <si>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</si>
  <si>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</si>
  <si>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</si>
  <si>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</si>
  <si>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</si>
  <si>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</si>
  <si>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</si>
  <si>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</si>
  <si>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</si>
  <si>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</si>
  <si>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</si>
  <si>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</si>
  <si>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</si>
  <si>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</si>
  <si>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</si>
  <si>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</si>
  <si>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</si>
  <si>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</si>
  <si>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</si>
  <si>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</si>
  <si>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</si>
  <si>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</si>
  <si>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</si>
  <si>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</si>
  <si>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</si>
  <si>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</si>
  <si>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</si>
  <si>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</si>
  <si>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</si>
  <si>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</si>
  <si>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</si>
  <si>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</si>
  <si>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</si>
  <si>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</si>
  <si>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</si>
  <si>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</si>
  <si>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</si>
  <si>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</si>
  <si>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</si>
  <si>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</si>
  <si>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</si>
  <si>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</si>
  <si>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</si>
  <si>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</si>
  <si>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</si>
  <si>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</si>
  <si>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</si>
  <si>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</si>
  <si>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</si>
  <si>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</si>
  <si>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</si>
  <si>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</si>
  <si>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</si>
  <si>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</si>
  <si>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</si>
  <si>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</si>
  <si>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</si>
  <si>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</si>
  <si>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</si>
  <si>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</si>
  <si>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</si>
  <si>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</si>
  <si>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</si>
  <si>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</si>
  <si>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</si>
  <si>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</si>
  <si>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</si>
  <si>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</si>
  <si>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</si>
  <si>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</si>
  <si>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</si>
  <si>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</si>
  <si>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</si>
  <si>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</si>
  <si>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</si>
  <si>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</si>
  <si>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</si>
  <si>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</si>
  <si>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</si>
  <si>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</si>
  <si>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</si>
  <si>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</si>
  <si>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</si>
  <si>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</si>
  <si>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</si>
  <si>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</si>
  <si>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</si>
  <si>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</si>
  <si>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</si>
  <si>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</si>
  <si>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</si>
  <si>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</si>
  <si>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</si>
  <si>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</si>
  <si>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</si>
  <si>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</si>
  <si>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</si>
  <si>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</si>
  <si>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</si>
  <si>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</si>
  <si>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</si>
  <si>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</si>
  <si>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</si>
  <si>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</si>
  <si>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</si>
  <si>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</si>
  <si>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</si>
  <si>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</si>
  <si>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</si>
  <si>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</si>
  <si>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</si>
  <si>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</si>
  <si>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</si>
  <si>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</si>
  <si>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</si>
  <si>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</si>
  <si>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</si>
  <si>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</si>
  <si>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</si>
  <si>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</si>
  <si>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</si>
  <si>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</si>
  <si>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</si>
  <si>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</si>
  <si>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</si>
  <si>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</si>
  <si>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</si>
  <si>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</si>
  <si>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</si>
  <si>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</si>
  <si>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</si>
  <si>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</si>
  <si>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</si>
  <si>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</si>
  <si>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</si>
  <si>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</si>
  <si>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</si>
  <si>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</si>
  <si>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</si>
  <si>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</si>
  <si>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</si>
  <si>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</si>
  <si>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</si>
  <si>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</si>
  <si>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</si>
  <si>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</si>
  <si>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</si>
  <si>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</si>
  <si>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</si>
  <si>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</si>
  <si>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</si>
  <si>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</si>
  <si>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</si>
  <si>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</si>
  <si>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</si>
  <si>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</si>
  <si>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</si>
  <si>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</si>
  <si>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</si>
  <si>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</si>
  <si>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</si>
  <si>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</si>
  <si>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</si>
  <si>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</si>
  <si>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</si>
  <si>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</si>
  <si>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</si>
  <si>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</si>
  <si>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</si>
  <si>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</si>
  <si>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</si>
  <si>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</si>
  <si>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</si>
  <si>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</si>
  <si>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</si>
  <si>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</si>
  <si>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</si>
  <si>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</si>
  <si>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</si>
  <si>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</si>
  <si>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</si>
  <si>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</si>
  <si>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</si>
  <si>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</si>
  <si>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</si>
  <si>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</si>
  <si>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</si>
  <si>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</si>
  <si>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</si>
  <si>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</si>
  <si>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</si>
  <si>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</si>
  <si>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</si>
  <si>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</si>
  <si>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</si>
  <si>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</si>
  <si>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</si>
  <si>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</si>
  <si>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</si>
  <si>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</si>
  <si>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</si>
  <si>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</si>
  <si>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</si>
  <si>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</si>
  <si>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</si>
  <si>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</si>
  <si>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</si>
  <si>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</si>
  <si>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</si>
  <si>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</si>
  <si>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</si>
  <si>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</si>
  <si>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</si>
  <si>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</si>
  <si>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</si>
  <si>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</si>
  <si>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</si>
  <si>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</si>
  <si>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</si>
  <si>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</si>
  <si>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</si>
  <si>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</si>
  <si>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</si>
  <si>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</si>
  <si>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</si>
  <si>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</si>
  <si>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</si>
  <si>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</si>
  <si>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</si>
  <si>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</si>
  <si>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</si>
  <si>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</si>
  <si>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</si>
  <si>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</si>
  <si>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</si>
  <si>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</si>
  <si>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</si>
  <si>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</si>
  <si>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</si>
  <si>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</si>
  <si>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</si>
  <si>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</si>
  <si>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</si>
  <si>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</si>
  <si>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</si>
  <si>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</si>
  <si>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</si>
  <si>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</si>
  <si>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</si>
  <si>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</si>
  <si>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</si>
  <si>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</si>
  <si>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</si>
  <si>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</si>
  <si>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</si>
  <si>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</si>
  <si>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</si>
  <si>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</si>
  <si>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</si>
  <si>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</si>
  <si>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</si>
  <si>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</si>
  <si>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</si>
  <si>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</si>
  <si>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</si>
  <si>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</si>
  <si>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</si>
  <si>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</si>
  <si>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</si>
  <si>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</si>
  <si>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</si>
  <si>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</si>
  <si>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</si>
  <si>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</si>
  <si>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</si>
  <si>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</si>
  <si>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</si>
  <si>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</si>
  <si>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</si>
  <si>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</si>
  <si>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</si>
  <si>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</si>
  <si>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</si>
  <si>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</si>
  <si>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</si>
  <si>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</si>
  <si>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</si>
  <si>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</si>
  <si>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</si>
  <si>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</si>
  <si>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</si>
  <si>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</si>
  <si>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</si>
  <si>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</si>
  <si>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</si>
  <si>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</si>
  <si>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</si>
  <si>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</si>
  <si>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</si>
  <si>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</si>
  <si>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</si>
  <si>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</si>
  <si>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</si>
  <si>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</si>
  <si>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</si>
  <si>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</si>
  <si>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</si>
  <si>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</si>
  <si>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</si>
  <si>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</si>
  <si>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</si>
  <si>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</si>
  <si>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</si>
  <si>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</si>
  <si>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</si>
  <si>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</si>
  <si>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</si>
  <si>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</si>
  <si>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</si>
  <si>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</si>
  <si>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</si>
  <si>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</si>
  <si>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</si>
  <si>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</si>
  <si>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</si>
  <si>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</si>
  <si>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</si>
  <si>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</si>
  <si>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</si>
  <si>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</si>
  <si>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</si>
  <si>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</si>
  <si>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</si>
  <si>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</si>
  <si>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</si>
  <si>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</si>
  <si>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</si>
  <si>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</si>
  <si>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</si>
  <si>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</si>
  <si>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</si>
  <si>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</si>
  <si>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</si>
  <si>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</si>
  <si>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</si>
  <si>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</si>
  <si>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</si>
  <si>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</si>
  <si>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</si>
  <si>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</si>
  <si>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</si>
  <si>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</si>
  <si>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</si>
  <si>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</si>
  <si>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</si>
  <si>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</si>
  <si>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</si>
  <si>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</si>
  <si>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</si>
  <si>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</si>
  <si>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</si>
  <si>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</si>
  <si>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</si>
  <si>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</si>
  <si>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</si>
  <si>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</si>
  <si>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</si>
  <si>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</si>
  <si>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</si>
  <si>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</si>
  <si>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</si>
  <si>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</si>
  <si>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</si>
  <si>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</si>
  <si>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</si>
  <si>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</si>
  <si>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</si>
  <si>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</si>
  <si>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</si>
  <si>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</si>
  <si>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</si>
  <si>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</si>
  <si>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</si>
  <si>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</si>
  <si>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</si>
  <si>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</si>
  <si>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</si>
  <si>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</si>
  <si>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</si>
  <si>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</si>
  <si>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</si>
  <si>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</si>
  <si>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</si>
  <si>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</si>
  <si>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</si>
  <si>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</si>
  <si>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</si>
  <si>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</si>
  <si>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</si>
  <si>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</si>
  <si>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</si>
  <si>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</si>
  <si>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</si>
  <si>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</si>
  <si>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</si>
  <si>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</si>
  <si>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</si>
  <si>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</si>
  <si>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</si>
  <si>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</si>
  <si>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</si>
  <si>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</si>
  <si>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</si>
  <si>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</si>
  <si>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</si>
  <si>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</si>
  <si>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</si>
  <si>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</si>
  <si>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</si>
  <si>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</si>
  <si>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</si>
  <si>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</si>
  <si>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</si>
  <si>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</si>
  <si>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</si>
  <si>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</si>
  <si>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</si>
  <si>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</si>
  <si>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</si>
  <si>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</si>
  <si>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</si>
  <si>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</si>
  <si>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</si>
  <si>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</si>
  <si>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</si>
  <si>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</si>
  <si>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</si>
  <si>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</si>
  <si>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</si>
  <si>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</si>
  <si>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</si>
  <si>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</si>
  <si>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</si>
  <si>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</si>
  <si>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</si>
  <si>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</si>
  <si>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</si>
  <si>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</si>
  <si>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</si>
  <si>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</si>
  <si>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</si>
  <si>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</si>
  <si>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</si>
  <si>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</si>
  <si>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</si>
  <si>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</si>
  <si>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</si>
  <si>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</si>
  <si>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</si>
  <si>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</si>
  <si>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</si>
  <si>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</si>
  <si>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</si>
  <si>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</si>
  <si>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</si>
  <si>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</si>
  <si>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</si>
  <si>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</si>
  <si>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</si>
  <si>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</si>
  <si>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</si>
  <si>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</si>
  <si>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</si>
  <si>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</si>
  <si>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</si>
  <si>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</si>
  <si>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</si>
  <si>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</si>
  <si>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</si>
  <si>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</si>
  <si>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</si>
  <si>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</si>
  <si>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</si>
  <si>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</si>
  <si>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</si>
  <si>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</si>
  <si>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</si>
  <si>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</si>
  <si>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</si>
  <si>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</si>
  <si>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</si>
  <si>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</si>
  <si>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</si>
  <si>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</si>
  <si>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</si>
  <si>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</si>
  <si>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</si>
  <si>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</si>
  <si>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</si>
  <si>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</si>
  <si>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</si>
  <si>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</si>
  <si>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</si>
  <si>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</si>
  <si>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</si>
  <si>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</si>
  <si>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</si>
  <si>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</si>
  <si>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</si>
  <si>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</si>
  <si>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</si>
  <si>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</si>
  <si>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</si>
  <si>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</si>
  <si>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</si>
  <si>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</si>
  <si>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</si>
  <si>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</si>
  <si>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</si>
  <si>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</si>
  <si>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</si>
  <si>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</si>
  <si>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</si>
  <si>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</si>
  <si>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</si>
  <si>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</si>
  <si>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</si>
  <si>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</si>
  <si>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</si>
  <si>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</si>
  <si>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</si>
  <si>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</si>
  <si>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</si>
  <si>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</si>
  <si>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</si>
  <si>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</si>
  <si>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</si>
  <si>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</si>
  <si>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</si>
  <si>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</si>
  <si>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</si>
  <si>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</si>
  <si>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</si>
  <si>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</si>
  <si>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</si>
  <si>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</si>
  <si>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</si>
  <si>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</si>
  <si>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</si>
  <si>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</si>
  <si>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</si>
  <si>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</si>
  <si>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</si>
  <si>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</si>
  <si>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</si>
  <si>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</si>
  <si>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</si>
  <si>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</si>
  <si>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</si>
  <si>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</si>
  <si>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</si>
  <si>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</si>
  <si>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</si>
  <si>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</si>
  <si>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</si>
  <si>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</si>
  <si>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</si>
  <si>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</si>
  <si>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</si>
  <si>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</si>
  <si>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</si>
  <si>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</si>
  <si>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</si>
  <si>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</si>
  <si>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</si>
  <si>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</si>
  <si>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</si>
  <si>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</si>
  <si>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</si>
  <si>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</si>
  <si>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</si>
  <si>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</si>
  <si>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</si>
  <si>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</si>
  <si>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</si>
  <si>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</si>
  <si>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</si>
  <si>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</si>
  <si>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</si>
  <si>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</si>
  <si>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</si>
  <si>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</si>
  <si>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</si>
  <si>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</si>
  <si>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</si>
  <si>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</si>
  <si>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</si>
  <si>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</si>
  <si>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</si>
  <si>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</si>
  <si>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</si>
  <si>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</si>
  <si>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</si>
  <si>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</si>
  <si>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</si>
  <si>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</si>
  <si>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</si>
  <si>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</si>
  <si>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</si>
  <si>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</si>
  <si>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</si>
  <si>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</si>
  <si>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</si>
  <si>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</si>
  <si>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</si>
  <si>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</si>
  <si>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</si>
  <si>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</si>
  <si>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</si>
  <si>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</si>
  <si>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</si>
  <si>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</si>
  <si>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</si>
  <si>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</si>
  <si>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</si>
  <si>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</si>
  <si>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</si>
  <si>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</si>
  <si>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</si>
  <si>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</si>
  <si>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</si>
  <si>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</si>
  <si>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</si>
  <si>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</si>
  <si>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</si>
  <si>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</si>
  <si>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</si>
  <si>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</si>
  <si>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</si>
  <si>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</si>
  <si>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</si>
  <si>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</si>
  <si>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</si>
  <si>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</si>
  <si>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</si>
  <si>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</si>
  <si>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</si>
  <si>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</si>
  <si>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</si>
  <si>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</si>
  <si>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</si>
  <si>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</si>
  <si>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</si>
  <si>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</si>
  <si>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</si>
  <si>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</si>
  <si>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</si>
  <si>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</si>
  <si>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</si>
  <si>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</si>
  <si>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</si>
  <si>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</si>
  <si>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</si>
  <si>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</si>
  <si>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</si>
  <si>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</si>
  <si>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</si>
  <si>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</si>
  <si>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</si>
  <si>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</si>
  <si>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</si>
  <si>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</si>
  <si>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</si>
  <si>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</si>
  <si>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</si>
  <si>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</si>
  <si>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</si>
  <si>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</si>
  <si>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</si>
  <si>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</si>
  <si>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</si>
  <si>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</si>
  <si>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</si>
  <si>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</si>
  <si>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</si>
  <si>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</si>
  <si>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</si>
  <si>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</si>
  <si>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</si>
  <si>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</si>
  <si>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</si>
  <si>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</si>
  <si>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</si>
  <si>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</si>
  <si>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</si>
  <si>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</si>
  <si>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</si>
  <si>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</si>
  <si>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</si>
  <si>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</si>
  <si>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</si>
  <si>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</si>
  <si>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</si>
  <si>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</si>
  <si>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</si>
  <si>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</si>
  <si>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</si>
  <si>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</si>
  <si>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</si>
  <si>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</si>
  <si>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</si>
  <si>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</si>
  <si>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</si>
  <si>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</si>
  <si>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</si>
  <si>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</si>
  <si>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</si>
  <si>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</si>
  <si>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</si>
  <si>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</si>
  <si>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</si>
  <si>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</si>
  <si>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</si>
  <si>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</si>
  <si>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</si>
  <si>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</si>
  <si>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</si>
  <si>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</si>
  <si>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</si>
  <si>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</si>
  <si>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</si>
  <si>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</si>
  <si>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</si>
  <si>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</si>
  <si>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</si>
  <si>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</si>
  <si>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</si>
  <si>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</si>
  <si>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</si>
  <si>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</si>
  <si>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</si>
  <si>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</si>
  <si>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</si>
  <si>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</si>
  <si>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</si>
  <si>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</si>
  <si>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</si>
  <si>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</si>
  <si>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</si>
  <si>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</si>
  <si>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</si>
  <si>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</si>
  <si>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</si>
  <si>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</si>
  <si>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</si>
  <si>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</si>
  <si>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</si>
  <si>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</si>
  <si>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</si>
  <si>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</si>
  <si>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</si>
  <si>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</si>
  <si>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</si>
  <si>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</si>
  <si>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</si>
  <si>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</si>
  <si>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</si>
  <si>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</si>
  <si>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</si>
  <si>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</si>
  <si>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</si>
  <si>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</si>
  <si>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</si>
  <si>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</si>
  <si>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</si>
  <si>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</si>
  <si>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</si>
  <si>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</si>
  <si>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</si>
  <si>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</si>
  <si>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</si>
  <si>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</si>
  <si>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</si>
  <si>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</si>
  <si>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</si>
  <si>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</si>
  <si>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</si>
  <si>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</si>
  <si>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</si>
  <si>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</si>
  <si>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</si>
  <si>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</si>
  <si>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</si>
  <si>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</si>
  <si>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</si>
  <si>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</si>
  <si>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</si>
  <si>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</si>
  <si>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</si>
  <si>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</si>
  <si>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</si>
  <si>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</si>
  <si>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</si>
  <si>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</si>
  <si>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</si>
  <si>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</si>
  <si>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</si>
  <si>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</si>
  <si>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</si>
  <si>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</si>
  <si>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</si>
  <si>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</si>
  <si>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</si>
  <si>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</si>
  <si>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</si>
  <si>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</si>
  <si>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</si>
  <si>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</si>
  <si>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</si>
  <si>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</si>
  <si>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</si>
  <si>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</si>
  <si>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</si>
  <si>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</si>
  <si>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</si>
  <si>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</si>
  <si>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</si>
  <si>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</si>
  <si>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</si>
  <si>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</si>
  <si>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</si>
  <si>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</si>
  <si>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</si>
  <si>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</si>
  <si>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</si>
  <si>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</si>
  <si>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</si>
  <si>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</si>
  <si>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</si>
  <si>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</si>
  <si>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</si>
  <si>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</si>
  <si>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</si>
  <si>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</si>
  <si>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</si>
  <si>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</si>
  <si>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</si>
  <si>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</si>
  <si>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</si>
  <si>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</si>
  <si>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</si>
  <si>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</si>
  <si>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</si>
  <si>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</si>
  <si>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</si>
  <si>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</si>
  <si>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</si>
  <si>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</si>
  <si>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</si>
  <si>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</si>
  <si>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</si>
  <si>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</si>
  <si>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</si>
  <si>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</si>
  <si>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</si>
  <si>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</si>
  <si>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</si>
  <si>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</si>
  <si>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</si>
  <si>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</si>
  <si>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</si>
  <si>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</si>
  <si>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</si>
  <si>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</si>
  <si>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</si>
  <si>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</si>
  <si>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</si>
  <si>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</si>
  <si>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</si>
  <si>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</si>
  <si>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</si>
  <si>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</si>
  <si>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</si>
  <si>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</si>
  <si>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</si>
  <si>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</si>
  <si>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</si>
  <si>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</si>
  <si>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</si>
  <si>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</si>
  <si>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</si>
  <si>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</si>
  <si>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</si>
  <si>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</si>
  <si>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</si>
  <si>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</si>
  <si>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</si>
  <si>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</si>
  <si>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</si>
  <si>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</si>
  <si>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</si>
  <si>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</si>
  <si>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</si>
  <si>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</si>
  <si>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</si>
  <si>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</si>
  <si>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</si>
  <si>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</si>
  <si>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</si>
  <si>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</si>
  <si>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</si>
  <si>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</si>
  <si>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</si>
  <si>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</si>
  <si>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</si>
  <si>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</si>
  <si>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</si>
  <si>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</si>
  <si>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</si>
  <si>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</si>
  <si>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</si>
  <si>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</si>
  <si>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</si>
  <si>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</si>
  <si>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</si>
  <si>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</si>
  <si>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</si>
  <si>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</si>
  <si>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</si>
  <si>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</si>
  <si>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</si>
  <si>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</si>
  <si>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</si>
  <si>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</si>
  <si>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</si>
  <si>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</si>
  <si>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</si>
  <si>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</si>
  <si>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</si>
  <si>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</si>
  <si>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</si>
  <si>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</si>
  <si>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</si>
  <si>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</si>
  <si>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</si>
  <si>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</si>
  <si>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</si>
  <si>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</si>
  <si>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</si>
  <si>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</si>
  <si>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</si>
  <si>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</si>
  <si>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</si>
  <si>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</si>
  <si>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</si>
  <si>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</si>
  <si>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</si>
  <si>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</si>
  <si>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</si>
  <si>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</si>
  <si>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</si>
  <si>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</si>
  <si>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</si>
  <si>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</si>
  <si>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</si>
  <si>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</si>
  <si>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</si>
  <si>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</si>
  <si>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</si>
  <si>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</si>
  <si>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</si>
  <si>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</si>
  <si>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</si>
  <si>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</si>
  <si>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</si>
  <si>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</si>
  <si>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</si>
  <si>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</si>
  <si>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</si>
  <si>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</si>
  <si>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</si>
  <si>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</si>
  <si>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</si>
  <si>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</si>
  <si>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</si>
  <si>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</si>
  <si>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</si>
  <si>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</si>
  <si>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</si>
  <si>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</si>
  <si>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</si>
  <si>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</si>
  <si>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</si>
  <si>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</si>
  <si>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</si>
  <si>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</si>
  <si>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</si>
  <si>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</si>
  <si>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</si>
  <si>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</si>
  <si>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</si>
  <si>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</si>
  <si>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</si>
  <si>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</si>
  <si>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</si>
  <si>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</si>
  <si>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</si>
  <si>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</si>
  <si>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</si>
  <si>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</si>
  <si>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</si>
  <si>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</si>
  <si>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</si>
  <si>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</si>
  <si>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</si>
  <si>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</si>
  <si>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</si>
  <si>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</si>
  <si>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</si>
  <si>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</si>
  <si>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</si>
  <si>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</si>
  <si>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</si>
  <si>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</si>
  <si>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</si>
  <si>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</si>
  <si>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</si>
  <si>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</si>
  <si>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</si>
  <si>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</si>
  <si>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</si>
  <si>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</si>
  <si>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</si>
  <si>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</si>
  <si>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</si>
  <si>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</si>
  <si>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</si>
  <si>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</si>
  <si>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</si>
  <si>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</si>
  <si>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</si>
  <si>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</si>
  <si>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</si>
  <si>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</si>
  <si>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</si>
  <si>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</si>
  <si>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</si>
  <si>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</si>
  <si>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</si>
  <si>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</si>
  <si>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</si>
  <si>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</si>
  <si>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</si>
  <si>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</si>
  <si>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</si>
  <si>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</si>
  <si>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</si>
  <si>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</si>
  <si>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</si>
  <si>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</si>
  <si>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</si>
  <si>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</si>
  <si>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</si>
  <si>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</si>
  <si>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</si>
  <si>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</si>
  <si>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</si>
  <si>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</si>
  <si>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</si>
  <si>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</si>
  <si>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</si>
  <si>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</si>
  <si>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</si>
  <si>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</si>
  <si>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</si>
  <si>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</si>
  <si>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</si>
  <si>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</si>
  <si>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</si>
  <si>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</si>
  <si>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</si>
  <si>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</si>
  <si>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</si>
  <si>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</si>
  <si>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</si>
  <si>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</si>
  <si>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</si>
  <si>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</si>
  <si>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</si>
  <si>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</si>
  <si>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</si>
  <si>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</si>
  <si>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</si>
  <si>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</si>
  <si>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</si>
  <si>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</si>
  <si>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</si>
  <si>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</si>
  <si>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</si>
  <si>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</si>
  <si>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</si>
  <si>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</si>
  <si>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</si>
  <si>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</si>
  <si>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</si>
  <si>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</si>
  <si>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</si>
  <si>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</si>
  <si>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</si>
  <si>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</si>
  <si>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</si>
  <si>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</si>
  <si>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</si>
  <si>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</si>
  <si>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</si>
  <si>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</si>
  <si>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</si>
  <si>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</si>
  <si>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</si>
  <si>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</si>
  <si>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</si>
  <si>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</si>
  <si>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</si>
  <si>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</si>
  <si>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</si>
  <si>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</si>
  <si>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</si>
  <si>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</si>
  <si>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</si>
  <si>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</si>
  <si>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</si>
  <si>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</si>
  <si>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</si>
  <si>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</si>
  <si>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</si>
  <si>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</si>
  <si>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</si>
  <si>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</si>
  <si>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</si>
  <si>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</si>
  <si>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</si>
  <si>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</si>
  <si>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</si>
  <si>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</si>
  <si>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</si>
  <si>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</si>
  <si>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</si>
  <si>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</si>
  <si>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</si>
  <si>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</si>
  <si>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</si>
  <si>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</si>
  <si>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</si>
  <si>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</si>
  <si>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</si>
  <si>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</si>
  <si>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</si>
  <si>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</si>
  <si>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</si>
  <si>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</si>
  <si>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</si>
  <si>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</si>
  <si>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</si>
  <si>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</si>
  <si>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</si>
  <si>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</si>
  <si>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</si>
  <si>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</si>
  <si>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</si>
  <si>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</si>
  <si>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</si>
  <si>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</si>
  <si>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</si>
  <si>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</si>
  <si>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</si>
  <si>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</si>
  <si>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</si>
  <si>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</si>
  <si>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</si>
  <si>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</si>
  <si>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</si>
  <si>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</si>
  <si>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</si>
  <si>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</si>
  <si>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</si>
  <si>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</si>
  <si>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</si>
  <si>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</si>
  <si>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</si>
  <si>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</si>
  <si>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</si>
  <si>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</si>
  <si>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</si>
  <si>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</si>
  <si>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</si>
  <si>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</si>
  <si>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</si>
  <si>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</si>
  <si>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</si>
  <si>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</si>
  <si>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</si>
  <si>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</si>
  <si>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</si>
  <si>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</si>
  <si>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</si>
  <si>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</si>
  <si>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</si>
  <si>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</si>
  <si>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</si>
  <si>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</si>
  <si>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</si>
  <si>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</si>
  <si>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</si>
  <si>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</si>
  <si>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</si>
  <si>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</si>
  <si>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</si>
  <si>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</si>
  <si>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</si>
  <si>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</si>
  <si>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</si>
  <si>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</si>
  <si>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</si>
  <si>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</si>
  <si>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</si>
  <si>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</si>
  <si>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</si>
  <si>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</si>
  <si>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</si>
  <si>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</si>
  <si>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</si>
  <si>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</si>
  <si>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</si>
  <si>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</si>
  <si>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</si>
  <si>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</si>
  <si>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</si>
  <si>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</si>
  <si>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</si>
  <si>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</si>
  <si>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</si>
  <si>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</si>
  <si>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</si>
  <si>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</si>
  <si>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</si>
  <si>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</si>
  <si>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</si>
  <si>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</si>
  <si>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</si>
  <si>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</si>
  <si>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</si>
  <si>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</si>
  <si>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</si>
  <si>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</si>
  <si>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</si>
  <si>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</si>
  <si>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</si>
  <si>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</si>
  <si>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</si>
  <si>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</si>
  <si>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</si>
  <si>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</si>
  <si>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</si>
  <si>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</si>
  <si>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</si>
  <si>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</si>
  <si>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</si>
  <si>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</si>
  <si>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</si>
  <si>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</si>
  <si>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</si>
  <si>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</si>
  <si>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</si>
  <si>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</si>
  <si>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</si>
  <si>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</si>
  <si>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</si>
  <si>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</si>
  <si>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</si>
  <si>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</si>
  <si>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</si>
  <si>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</si>
  <si>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</si>
  <si>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</si>
  <si>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</si>
  <si>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</si>
  <si>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</si>
  <si>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</si>
  <si>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</si>
  <si>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</si>
  <si>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</si>
  <si>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</si>
  <si>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</si>
  <si>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</si>
  <si>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</si>
  <si>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</si>
  <si>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</si>
  <si>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</si>
  <si>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</si>
  <si>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</si>
  <si>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</si>
  <si>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</si>
  <si>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</si>
  <si>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</si>
  <si>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</si>
  <si>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</si>
  <si>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</si>
  <si>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</si>
  <si>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</si>
  <si>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</si>
  <si>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</si>
  <si>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</si>
  <si>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</si>
  <si>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</si>
  <si>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</si>
  <si>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</si>
  <si>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</si>
  <si>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</si>
  <si>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</si>
  <si>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</si>
  <si>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</si>
  <si>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</si>
  <si>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</si>
  <si>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</si>
  <si>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</si>
  <si>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</si>
  <si>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</si>
  <si>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</si>
  <si>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</si>
  <si>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</si>
  <si>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</si>
  <si>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</si>
  <si>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</si>
  <si>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</si>
  <si>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</si>
  <si>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</si>
  <si>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</si>
  <si>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</si>
  <si>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</si>
  <si>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</si>
  <si>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</si>
  <si>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</si>
  <si>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</si>
  <si>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</si>
  <si>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</si>
  <si>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</si>
  <si>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</si>
  <si>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</si>
  <si>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</si>
  <si>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</si>
  <si>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</si>
  <si>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</si>
  <si>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</si>
  <si>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</si>
  <si>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</si>
  <si>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</si>
  <si>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</si>
  <si>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</si>
  <si>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</si>
  <si>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</si>
  <si>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</si>
  <si>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</si>
  <si>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</si>
  <si>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</si>
  <si>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</si>
  <si>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</si>
  <si>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</si>
  <si>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</si>
  <si>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</si>
  <si>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</si>
  <si>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</si>
  <si>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</si>
  <si>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</si>
  <si>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</si>
  <si>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</si>
  <si>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</si>
  <si>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</si>
  <si>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</si>
  <si>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</si>
  <si>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</si>
  <si>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</si>
  <si>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</si>
  <si>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</si>
  <si>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</si>
  <si>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</si>
  <si>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</si>
  <si>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</si>
  <si>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</si>
  <si>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</si>
  <si>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</si>
  <si>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</si>
  <si>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</si>
  <si>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</si>
  <si>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</si>
  <si>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</si>
  <si>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</si>
  <si>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</si>
  <si>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</si>
  <si>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</si>
  <si>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</si>
  <si>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</si>
  <si>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</si>
  <si>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</si>
  <si>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</si>
  <si>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</si>
  <si>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</si>
  <si>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</si>
  <si>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</si>
  <si>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</si>
  <si>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</si>
  <si>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</si>
  <si>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</si>
  <si>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</si>
  <si>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</si>
  <si>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</si>
  <si>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</si>
  <si>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</si>
  <si>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</si>
  <si>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</si>
  <si>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</si>
  <si>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</si>
  <si>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</si>
  <si>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</si>
  <si>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</si>
  <si>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</si>
  <si>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</si>
  <si>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</si>
  <si>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</si>
  <si>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</si>
  <si>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</si>
  <si>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</si>
  <si>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</si>
  <si>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</si>
  <si>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</si>
  <si>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</si>
  <si>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</si>
  <si>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</si>
  <si>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</si>
  <si>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</si>
  <si>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</si>
  <si>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</si>
  <si>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</si>
  <si>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</si>
  <si>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</si>
  <si>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</si>
  <si>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</si>
  <si>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</si>
  <si>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</si>
  <si>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</si>
  <si>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</si>
  <si>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</si>
  <si>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</si>
  <si>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</si>
  <si>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</si>
  <si>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</si>
  <si>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</si>
  <si>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</si>
  <si>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</si>
  <si>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</si>
  <si>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</si>
  <si>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</si>
  <si>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</si>
  <si>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</si>
  <si>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</si>
  <si>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</si>
  <si>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</si>
  <si>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</si>
  <si>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</si>
  <si>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</si>
  <si>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</si>
  <si>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</si>
  <si>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</si>
  <si>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</si>
  <si>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</si>
  <si>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</si>
  <si>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</si>
  <si>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</si>
  <si>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</si>
  <si>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</si>
  <si>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</si>
  <si>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</si>
  <si>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</si>
  <si>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</si>
  <si>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</si>
  <si>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</si>
  <si>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</si>
  <si>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</si>
  <si>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</si>
  <si>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</si>
  <si>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</si>
  <si>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</si>
  <si>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</si>
  <si>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</si>
  <si>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</si>
  <si>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</si>
  <si>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</si>
  <si>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</si>
  <si>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</si>
  <si>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</si>
  <si>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</si>
  <si>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</si>
  <si>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</si>
  <si>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</si>
  <si>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</si>
  <si>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</si>
  <si>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</si>
  <si>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</si>
  <si>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</si>
  <si>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</si>
  <si>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</si>
  <si>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</si>
  <si>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</si>
  <si>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</si>
  <si>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</si>
  <si>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</si>
  <si>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</si>
  <si>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</si>
  <si>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</si>
  <si>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</si>
  <si>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</si>
  <si>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</si>
  <si>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</si>
  <si>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</si>
  <si>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</si>
  <si>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</si>
  <si>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</si>
  <si>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</si>
  <si>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</si>
  <si>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</si>
  <si>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</si>
  <si>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</si>
  <si>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</si>
  <si>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</si>
  <si>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</si>
  <si>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</si>
  <si>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</si>
  <si>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</si>
  <si>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</si>
  <si>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</si>
  <si>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</si>
  <si>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</si>
  <si>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</si>
  <si>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</si>
  <si>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</si>
  <si>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</si>
  <si>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</si>
  <si>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</si>
  <si>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</si>
  <si>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</si>
  <si>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</si>
  <si>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</si>
  <si>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</si>
  <si>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</si>
  <si>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</si>
  <si>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</si>
  <si>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</si>
  <si>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</si>
  <si>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</si>
  <si>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</si>
  <si>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</si>
  <si>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</si>
  <si>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</si>
  <si>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</si>
  <si>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</si>
  <si>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</si>
  <si>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</si>
  <si>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</si>
  <si>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</si>
  <si>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</si>
  <si>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</si>
  <si>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</si>
  <si>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</si>
  <si>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</si>
  <si>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</si>
  <si>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</si>
  <si>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</si>
  <si>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</si>
  <si>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</si>
  <si>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</si>
  <si>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</si>
  <si>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</si>
  <si>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</si>
  <si>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</si>
  <si>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</si>
  <si>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</si>
  <si>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</si>
  <si>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</si>
  <si>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</si>
  <si>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</si>
  <si>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</si>
  <si>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</si>
  <si>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</si>
  <si>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</si>
  <si>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</si>
  <si>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</si>
  <si>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</si>
  <si>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</si>
  <si>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</si>
  <si>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</si>
  <si>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</si>
  <si>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</si>
  <si>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</si>
  <si>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</si>
  <si>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</si>
  <si>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</si>
  <si>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</si>
  <si>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</si>
  <si>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</si>
  <si>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</si>
  <si>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</si>
  <si>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</si>
  <si>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</si>
  <si>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</si>
  <si>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</si>
  <si>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</si>
  <si>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</si>
  <si>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</si>
  <si>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</si>
  <si>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</si>
  <si>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</si>
  <si>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</si>
  <si>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</si>
  <si>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</si>
  <si>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</si>
  <si>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</si>
  <si>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</si>
  <si>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</si>
  <si>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</si>
  <si>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</si>
  <si>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</si>
  <si>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</si>
  <si>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</si>
  <si>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</si>
  <si>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</si>
  <si>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</si>
  <si>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</si>
  <si>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</si>
  <si>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</si>
  <si>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</si>
  <si>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</si>
  <si>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</si>
  <si>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</si>
  <si>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</si>
  <si>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</si>
  <si>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</si>
  <si>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</si>
  <si>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</si>
  <si>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</si>
  <si>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</si>
  <si>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</si>
  <si>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</si>
  <si>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</si>
  <si>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</si>
  <si>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</si>
  <si>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</si>
  <si>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</si>
  <si>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</si>
  <si>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</si>
  <si>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</si>
  <si>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</si>
  <si>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</si>
  <si>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</si>
  <si>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</si>
  <si>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</si>
  <si>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</si>
  <si>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</si>
  <si>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</si>
  <si>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</si>
  <si>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</si>
  <si>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</si>
  <si>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</si>
  <si>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</si>
  <si>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</si>
  <si>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</si>
  <si>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</si>
  <si>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</si>
  <si>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</si>
  <si>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</si>
  <si>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</si>
  <si>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</si>
  <si>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</si>
  <si>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</si>
  <si>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</si>
  <si>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</si>
  <si>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</si>
  <si>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</si>
  <si>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</si>
  <si>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</si>
  <si>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</si>
  <si>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</si>
  <si>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</si>
  <si>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</si>
  <si>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</si>
  <si>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</si>
  <si>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</si>
  <si>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</si>
  <si>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</si>
  <si>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</si>
  <si>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</si>
  <si>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</si>
  <si>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</si>
  <si>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</si>
  <si>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</si>
  <si>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</si>
  <si>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</si>
  <si>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</si>
  <si>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</si>
  <si>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</si>
  <si>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</si>
  <si>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</si>
  <si>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</si>
  <si>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</si>
  <si>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</si>
  <si>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</si>
  <si>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</si>
  <si>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</si>
  <si>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</si>
  <si>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</si>
  <si>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</si>
  <si>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</si>
  <si>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</si>
  <si>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</si>
  <si>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</si>
  <si>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</si>
  <si>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</si>
  <si>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</si>
  <si>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</si>
  <si>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</si>
  <si>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</si>
  <si>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</si>
  <si>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</si>
  <si>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</si>
  <si>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</si>
  <si>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</si>
  <si>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</si>
  <si>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</si>
  <si>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</si>
  <si>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</si>
  <si>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</si>
  <si>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</si>
  <si>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</si>
  <si>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</si>
  <si>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</si>
  <si>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</si>
  <si>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</si>
  <si>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</si>
  <si>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</si>
  <si>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</si>
  <si>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</si>
  <si>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</si>
  <si>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</si>
  <si>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</si>
  <si>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</si>
  <si>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</si>
  <si>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</si>
  <si>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</si>
  <si>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</si>
  <si>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</si>
  <si>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</si>
  <si>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</si>
  <si>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</si>
  <si>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</si>
  <si>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</si>
  <si>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</si>
  <si>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</si>
  <si>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</si>
  <si>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</si>
  <si>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</si>
  <si>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</si>
  <si>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</si>
  <si>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</si>
  <si>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</si>
  <si>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</si>
  <si>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</si>
  <si>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</si>
  <si>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</si>
  <si>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</si>
  <si>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</si>
  <si>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</si>
  <si>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</si>
  <si>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</si>
  <si>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</si>
  <si>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</si>
  <si>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</si>
  <si>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</si>
  <si>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</si>
  <si>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</si>
  <si>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</si>
  <si>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</si>
  <si>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</si>
  <si>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</si>
  <si>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</si>
  <si>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</si>
  <si>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</si>
  <si>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</si>
  <si>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</si>
  <si>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</si>
  <si>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</si>
  <si>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</si>
  <si>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</si>
  <si>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</si>
  <si>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</si>
  <si>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</si>
  <si>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</si>
  <si>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</si>
  <si>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</si>
  <si>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</si>
  <si>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</si>
  <si>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</si>
  <si>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</si>
  <si>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</si>
  <si>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</si>
  <si>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</si>
  <si>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</si>
  <si>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</si>
  <si>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</si>
  <si>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</si>
  <si>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</si>
  <si>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</si>
  <si>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</si>
  <si>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</si>
  <si>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</si>
  <si>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</si>
  <si>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</si>
  <si>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</si>
  <si>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</si>
  <si>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</si>
  <si>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</si>
  <si>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</si>
  <si>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</si>
  <si>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</si>
  <si>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</si>
  <si>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</si>
  <si>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</si>
  <si>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</si>
  <si>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</si>
  <si>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</si>
  <si>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</si>
  <si>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</si>
  <si>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</si>
  <si>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</si>
  <si>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</si>
  <si>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</si>
  <si>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</si>
  <si>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</si>
  <si>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</si>
  <si>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</si>
  <si>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</si>
  <si>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</si>
  <si>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</si>
  <si>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</si>
  <si>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</si>
  <si>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</si>
  <si>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</si>
  <si>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</si>
  <si>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</si>
  <si>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</si>
  <si>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</si>
  <si>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</si>
  <si>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</si>
  <si>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</si>
  <si>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</si>
  <si>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</si>
  <si>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</si>
  <si>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</si>
  <si>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</si>
  <si>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</si>
  <si>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</si>
  <si>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</si>
  <si>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</si>
  <si>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</si>
  <si>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</si>
  <si>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</si>
  <si>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</si>
  <si>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</si>
  <si>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</si>
  <si>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</si>
  <si>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</si>
  <si>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</si>
  <si>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</si>
  <si>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</si>
  <si>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</si>
  <si>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</si>
  <si>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</si>
  <si>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</si>
  <si>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</si>
  <si>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</si>
  <si>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</si>
  <si>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</si>
  <si>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</si>
  <si>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</si>
  <si>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</si>
  <si>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</si>
  <si>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</si>
  <si>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</si>
  <si>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</si>
  <si>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</si>
  <si>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</si>
  <si>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</si>
  <si>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</si>
  <si>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</si>
  <si>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</si>
  <si>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</si>
  <si>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</si>
  <si>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</si>
  <si>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</si>
  <si>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</si>
  <si>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</si>
  <si>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</si>
  <si>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</si>
  <si>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</si>
  <si>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</si>
  <si>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</si>
  <si>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</si>
  <si>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</si>
  <si>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</si>
  <si>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</si>
  <si>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</si>
  <si>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</si>
  <si>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</si>
  <si>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</si>
  <si>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</si>
  <si>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</si>
  <si>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</si>
  <si>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</si>
  <si>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</si>
  <si>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</si>
  <si>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</si>
  <si>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</si>
  <si>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</si>
  <si>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</si>
  <si>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</si>
  <si>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</si>
  <si>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</si>
  <si>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</si>
  <si>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</si>
  <si>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</si>
  <si>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</si>
  <si>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</si>
  <si>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</si>
  <si>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</si>
  <si>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</si>
  <si>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</si>
  <si>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</si>
  <si>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</si>
  <si>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</si>
  <si>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</si>
  <si>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</si>
  <si>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</si>
  <si>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</si>
  <si>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</si>
  <si>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</si>
  <si>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</si>
  <si>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</si>
  <si>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</si>
  <si>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</si>
  <si>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</si>
  <si>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</si>
  <si>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</si>
  <si>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</si>
  <si>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</si>
  <si>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</si>
  <si>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</si>
  <si>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</si>
  <si>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</si>
  <si>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</si>
  <si>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</si>
  <si>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</si>
  <si>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</si>
  <si>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</si>
  <si>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</si>
  <si>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</si>
  <si>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</si>
  <si>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</si>
  <si>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</si>
  <si>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</si>
  <si>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</si>
  <si>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</si>
  <si>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</si>
  <si>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</si>
  <si>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</si>
  <si>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</si>
  <si>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</si>
  <si>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</si>
  <si>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</si>
  <si>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</si>
  <si>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</si>
  <si>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</si>
  <si>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</si>
  <si>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</si>
  <si>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</si>
  <si>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</si>
  <si>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</si>
  <si>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</si>
  <si>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</si>
  <si>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</si>
  <si>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</si>
  <si>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</si>
  <si>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</si>
  <si>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</si>
  <si>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</si>
  <si>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</si>
  <si>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</si>
  <si>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</si>
  <si>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</si>
  <si>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</si>
  <si>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</si>
  <si>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</si>
  <si>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</si>
  <si>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</si>
  <si>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</si>
  <si>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</si>
  <si>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</si>
  <si>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</si>
  <si>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</si>
  <si>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</si>
  <si>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</si>
  <si>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</si>
  <si>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</si>
  <si>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</si>
  <si>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</si>
  <si>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</si>
  <si>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</si>
  <si>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</si>
  <si>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</si>
  <si>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</si>
  <si>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</si>
  <si>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</si>
  <si>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</si>
  <si>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</si>
  <si>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</si>
  <si>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</si>
  <si>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</si>
  <si>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</si>
  <si>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</si>
  <si>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</si>
  <si>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</si>
  <si>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</si>
  <si>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</si>
  <si>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</si>
  <si>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</si>
  <si>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</si>
  <si>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</si>
  <si>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</si>
  <si>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</si>
  <si>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</si>
  <si>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</si>
  <si>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</si>
  <si>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</si>
  <si>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</si>
  <si>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</si>
  <si>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</si>
  <si>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</si>
  <si>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</si>
  <si>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</si>
  <si>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</si>
  <si>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</si>
  <si>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</si>
  <si>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</si>
  <si>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</si>
  <si>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</si>
  <si>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</si>
  <si>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</si>
  <si>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</si>
  <si>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</si>
  <si>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</si>
  <si>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</si>
  <si>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</si>
  <si>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</si>
  <si>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</si>
  <si>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</si>
  <si>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</si>
  <si>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</si>
  <si>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</si>
  <si>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</si>
  <si>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</si>
  <si>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</si>
  <si>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</si>
  <si>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</si>
  <si>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</si>
  <si>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</si>
  <si>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</si>
  <si>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</si>
  <si>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</si>
  <si>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</si>
  <si>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</si>
  <si>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</si>
  <si>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</si>
  <si>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</si>
  <si>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</si>
  <si>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</si>
  <si>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</si>
  <si>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</si>
  <si>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</si>
  <si>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</si>
  <si>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</si>
  <si>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</si>
  <si>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</si>
  <si>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</si>
  <si>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</si>
  <si>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</si>
  <si>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</si>
  <si>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</si>
  <si>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</si>
  <si>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</si>
  <si>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</si>
  <si>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</si>
  <si>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</si>
  <si>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</si>
  <si>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</si>
  <si>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</si>
  <si>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</si>
  <si>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</si>
  <si>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</si>
  <si>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</si>
  <si>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</si>
  <si>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</si>
  <si>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</si>
  <si>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</si>
  <si>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</si>
  <si>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</si>
  <si>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</si>
  <si>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</si>
  <si>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</si>
  <si>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</si>
  <si>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</si>
  <si>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</si>
  <si>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</si>
  <si>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</si>
  <si>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</si>
  <si>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</si>
  <si>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</si>
  <si>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</si>
  <si>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</si>
  <si>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</si>
  <si>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</si>
  <si>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</si>
  <si>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</si>
  <si>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</si>
  <si>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</si>
  <si>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</si>
  <si>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</si>
  <si>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</si>
  <si>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</si>
  <si>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</si>
  <si>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</si>
  <si>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</si>
  <si>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</si>
  <si>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</si>
  <si>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</si>
  <si>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</si>
  <si>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</si>
  <si>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</si>
  <si>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</si>
  <si>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</si>
  <si>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</si>
  <si>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</si>
  <si>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</si>
  <si>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</si>
  <si>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</si>
  <si>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</si>
  <si>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</si>
  <si>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</si>
  <si>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</si>
  <si>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</si>
  <si>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</si>
  <si>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</si>
  <si>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</si>
  <si>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</si>
  <si>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</si>
  <si>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</si>
  <si>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</si>
  <si>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</si>
  <si>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</si>
  <si>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</si>
  <si>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</si>
  <si>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</si>
  <si>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</si>
  <si>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</si>
  <si>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</si>
  <si>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</si>
  <si>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</si>
  <si>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</si>
  <si>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</si>
  <si>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</si>
  <si>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</si>
  <si>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</si>
  <si>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</si>
  <si>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</si>
  <si>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</si>
  <si>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</si>
  <si>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</si>
  <si>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</si>
  <si>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</si>
  <si>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</si>
  <si>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</si>
  <si>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</si>
  <si>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</si>
  <si>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</si>
  <si>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</si>
  <si>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</si>
  <si>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</si>
  <si>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</si>
  <si>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</si>
  <si>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</si>
  <si>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</si>
  <si>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</si>
  <si>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</si>
  <si>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</si>
  <si>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</si>
  <si>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</si>
  <si>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</si>
  <si>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</si>
  <si>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</si>
  <si>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</si>
  <si>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</si>
  <si>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</si>
  <si>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</si>
  <si>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</si>
  <si>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</si>
  <si>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</si>
  <si>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</si>
  <si>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</si>
  <si>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</si>
  <si>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</si>
  <si>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</si>
  <si>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</si>
  <si>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</si>
  <si>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</si>
  <si>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</si>
  <si>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</si>
  <si>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</si>
  <si>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</si>
  <si>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</si>
  <si>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</si>
  <si>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</si>
  <si>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</si>
  <si>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</si>
  <si>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</si>
  <si>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</si>
  <si>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</si>
  <si>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</si>
  <si>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</si>
  <si>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</si>
  <si>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</si>
  <si>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</si>
  <si>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</si>
  <si>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</si>
  <si>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</si>
  <si>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</si>
  <si>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</si>
  <si>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</si>
  <si>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</si>
  <si>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</si>
  <si>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</si>
  <si>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</si>
  <si>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</si>
  <si>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</si>
  <si>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</si>
  <si>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</si>
  <si>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</si>
  <si>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</si>
  <si>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</si>
  <si>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</si>
  <si>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</si>
  <si>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</si>
  <si>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</si>
  <si>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</si>
  <si>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</si>
  <si>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</si>
  <si>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</si>
  <si>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</si>
  <si>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</si>
  <si>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</si>
  <si>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</si>
  <si>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</si>
  <si>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</si>
  <si>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</si>
  <si>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</si>
  <si>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</si>
  <si>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</si>
  <si>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</si>
  <si>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</si>
  <si>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</si>
  <si>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</si>
  <si>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</si>
  <si>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</si>
  <si>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</si>
  <si>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</si>
  <si>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</si>
  <si>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</si>
  <si>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</si>
  <si>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</si>
  <si>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</si>
  <si>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</si>
  <si>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</si>
  <si>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</si>
  <si>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</si>
  <si>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</si>
  <si>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</si>
  <si>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</si>
  <si>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</si>
  <si>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</si>
  <si>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</si>
  <si>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</si>
  <si>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</si>
  <si>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</si>
  <si>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</si>
  <si>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</si>
  <si>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</si>
  <si>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</si>
  <si>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</si>
  <si>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</si>
  <si>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</si>
  <si>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</si>
  <si>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</si>
  <si>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</si>
  <si>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</si>
  <si>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</si>
  <si>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</si>
  <si>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</si>
  <si>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</si>
  <si>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</si>
  <si>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</si>
  <si>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</si>
  <si>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</si>
  <si>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</si>
  <si>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</si>
  <si>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</si>
  <si>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</si>
  <si>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</si>
  <si>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</si>
  <si>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</si>
  <si>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</si>
  <si>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</si>
  <si>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</si>
  <si>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</si>
  <si>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</si>
  <si>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</si>
  <si>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</si>
  <si>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</si>
  <si>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</si>
  <si>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</si>
  <si>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</si>
  <si>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</si>
  <si>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</si>
  <si>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</si>
  <si>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</si>
  <si>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</si>
  <si>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</si>
  <si>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</si>
  <si>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</si>
  <si>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</si>
  <si>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</si>
  <si>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</si>
  <si>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</si>
  <si>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</si>
  <si>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</si>
  <si>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</si>
  <si>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</si>
  <si>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</si>
  <si>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</si>
  <si>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</si>
  <si>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</si>
  <si>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</si>
  <si>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</si>
  <si>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</si>
  <si>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</si>
  <si>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</si>
  <si>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</si>
  <si>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</si>
  <si>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</si>
  <si>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</si>
  <si>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</si>
  <si>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</si>
  <si>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</si>
  <si>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</si>
  <si>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</si>
  <si>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</si>
  <si>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</si>
  <si>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</si>
  <si>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</si>
  <si>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</si>
  <si>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</si>
  <si>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</si>
  <si>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</si>
  <si>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</si>
  <si>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</si>
  <si>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</si>
  <si>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</si>
  <si>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</si>
  <si>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</si>
  <si>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</si>
  <si>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</si>
  <si>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</si>
  <si>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</si>
  <si>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</si>
  <si>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</si>
  <si>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</si>
  <si>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</si>
  <si>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</si>
  <si>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</si>
  <si>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</si>
  <si>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</si>
  <si>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</si>
  <si>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</si>
  <si>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</si>
  <si>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</si>
  <si>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</si>
  <si>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</si>
  <si>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</si>
  <si>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</si>
  <si>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</si>
  <si>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</si>
  <si>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</si>
  <si>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</si>
  <si>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</si>
  <si>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</si>
  <si>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</si>
  <si>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</si>
  <si>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</si>
  <si>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</si>
  <si>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</si>
  <si>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</si>
  <si>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</si>
  <si>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</si>
  <si>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</si>
  <si>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</si>
  <si>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</si>
  <si>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</si>
  <si>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</si>
  <si>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</si>
  <si>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</si>
  <si>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</si>
  <si>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</si>
  <si>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</si>
  <si>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</si>
  <si>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</si>
  <si>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</si>
  <si>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</si>
  <si>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</si>
  <si>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</si>
  <si>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</si>
  <si>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</si>
  <si>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</si>
  <si>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</si>
  <si>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</si>
  <si>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</si>
  <si>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</si>
  <si>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</si>
  <si>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</si>
  <si>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</si>
  <si>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</si>
  <si>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</si>
  <si>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</si>
  <si>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</si>
  <si>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</si>
  <si>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</si>
  <si>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</si>
  <si>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</si>
  <si>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</si>
  <si>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</si>
  <si>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</si>
  <si>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</si>
  <si>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</si>
  <si>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</si>
  <si>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</si>
  <si>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</si>
  <si>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</si>
  <si>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</si>
  <si>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</si>
  <si>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</si>
  <si>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</si>
  <si>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</si>
  <si>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</si>
  <si>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</si>
  <si>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</si>
  <si>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</si>
  <si>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</si>
  <si>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</si>
  <si>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</si>
  <si>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</si>
  <si>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</si>
  <si>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</si>
  <si>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</si>
  <si>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</si>
  <si>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</si>
  <si>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</si>
  <si>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</si>
  <si>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</si>
  <si>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</si>
  <si>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</si>
  <si>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</si>
  <si>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</si>
  <si>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</si>
  <si>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</si>
  <si>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</si>
  <si>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</si>
  <si>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</si>
  <si>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</si>
  <si>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</si>
  <si>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</si>
  <si>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</si>
  <si>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</si>
  <si>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</si>
  <si>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</si>
  <si>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</si>
  <si>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</si>
  <si>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</si>
  <si>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</si>
  <si>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</si>
  <si>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</si>
  <si>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</si>
  <si>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</si>
  <si>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</si>
  <si>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</si>
  <si>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</si>
  <si>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</si>
  <si>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</si>
  <si>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</si>
  <si>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</si>
  <si>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</si>
  <si>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</si>
  <si>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</si>
  <si>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</si>
  <si>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</si>
  <si>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</si>
  <si>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</si>
  <si>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</si>
  <si>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</si>
  <si>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</si>
  <si>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</si>
  <si>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</si>
  <si>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</si>
  <si>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</si>
  <si>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</si>
  <si>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</si>
  <si>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</si>
  <si>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</si>
  <si>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</si>
  <si>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</si>
  <si>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</si>
  <si>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</si>
  <si>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</si>
  <si>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</si>
  <si>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</si>
  <si>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</si>
  <si>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</si>
  <si>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</si>
  <si>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</si>
  <si>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</si>
  <si>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</si>
  <si>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</si>
  <si>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</si>
  <si>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</si>
  <si>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</si>
  <si>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</si>
  <si>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</si>
  <si>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</si>
  <si>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</si>
  <si>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</si>
  <si>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</si>
  <si>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</si>
  <si>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</si>
  <si>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</si>
  <si>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</si>
  <si>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</si>
  <si>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</si>
  <si>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</si>
  <si>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</si>
  <si>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</si>
  <si>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</si>
  <si>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</si>
  <si>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</si>
  <si>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</si>
  <si>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</si>
  <si>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</si>
  <si>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</si>
  <si>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</si>
  <si>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</si>
  <si>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</si>
  <si>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</si>
  <si>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</si>
  <si>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</si>
  <si>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</si>
  <si>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</si>
  <si>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</si>
  <si>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</si>
  <si>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</si>
  <si>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</si>
  <si>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</si>
  <si>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</si>
  <si>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</si>
  <si>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</si>
  <si>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</si>
  <si>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</si>
  <si>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</si>
  <si>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</si>
  <si>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</si>
  <si>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</si>
  <si>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</si>
  <si>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</si>
  <si>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</si>
  <si>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</si>
  <si>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</si>
  <si>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</si>
  <si>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</si>
  <si>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</si>
  <si>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</si>
  <si>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</si>
  <si>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</si>
  <si>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</si>
  <si>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</si>
  <si>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</si>
  <si>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</si>
  <si>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</si>
  <si>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</si>
  <si>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</si>
  <si>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</si>
  <si>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</si>
  <si>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</si>
  <si>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</si>
  <si>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</si>
  <si>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</si>
  <si>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</si>
  <si>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</si>
  <si>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</si>
  <si>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</si>
  <si>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</si>
  <si>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</si>
  <si>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</si>
  <si>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</si>
  <si>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</si>
  <si>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</si>
  <si>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</si>
  <si>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</si>
  <si>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</si>
  <si>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</si>
  <si>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</si>
  <si>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</si>
  <si>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</si>
  <si>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</si>
  <si>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</si>
  <si>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</si>
  <si>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</si>
  <si>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</si>
  <si>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</si>
  <si>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</si>
  <si>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</si>
  <si>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</si>
  <si>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</si>
  <si>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</si>
  <si>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</si>
  <si>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</si>
  <si>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</si>
  <si>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</si>
  <si>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</si>
  <si>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</si>
  <si>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</si>
  <si>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</si>
  <si>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</si>
  <si>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</si>
  <si>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</si>
  <si>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</si>
  <si>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</si>
  <si>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</si>
  <si>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</si>
  <si>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</si>
  <si>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</si>
  <si>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</si>
  <si>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</si>
  <si>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</si>
  <si>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</si>
  <si>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</si>
  <si>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</si>
  <si>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</si>
  <si>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</si>
  <si>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</si>
  <si>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</si>
  <si>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</si>
  <si>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</si>
  <si>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</si>
  <si>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</si>
  <si>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</si>
  <si>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</si>
  <si>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</si>
  <si>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</si>
  <si>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</si>
  <si>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</si>
  <si>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</si>
  <si>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</si>
  <si>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</si>
  <si>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</si>
  <si>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</si>
  <si>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</si>
  <si>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</si>
  <si>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</si>
  <si>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</si>
  <si>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</si>
  <si>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</si>
  <si>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</si>
  <si>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</si>
  <si>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</si>
  <si>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</si>
  <si>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</si>
  <si>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</si>
  <si>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</si>
  <si>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</si>
  <si>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</si>
  <si>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</si>
  <si>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</si>
  <si>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</si>
  <si>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</si>
  <si>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</si>
  <si>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</si>
  <si>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</si>
  <si>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</si>
  <si>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</si>
  <si>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</si>
  <si>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</si>
  <si>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</si>
  <si>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</si>
  <si>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</si>
  <si>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</si>
  <si>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</si>
  <si>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</si>
  <si>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</si>
  <si>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</si>
  <si>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</si>
  <si>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</si>
  <si>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</si>
  <si>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</si>
  <si>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</si>
  <si>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</si>
  <si>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</si>
  <si>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</si>
  <si>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</si>
  <si>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</si>
  <si>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</si>
  <si>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</si>
  <si>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</si>
  <si>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</si>
  <si>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</si>
  <si>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</si>
  <si>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</si>
  <si>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</si>
  <si>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</si>
  <si>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</si>
  <si>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</si>
  <si>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</si>
  <si>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</si>
  <si>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</si>
  <si>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</si>
  <si>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</si>
  <si>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</si>
  <si>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</si>
  <si>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</si>
  <si>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</si>
  <si>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</si>
  <si>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</si>
  <si>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</si>
  <si>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</si>
  <si>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</si>
  <si>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</si>
  <si>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</si>
  <si>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</si>
  <si>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</si>
  <si>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</si>
  <si>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</si>
  <si>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</si>
  <si>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</si>
  <si>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</si>
  <si>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</si>
  <si>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</si>
  <si>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</si>
  <si>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</si>
  <si>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</si>
  <si>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</si>
  <si>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</si>
  <si>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</si>
  <si>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</si>
  <si>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</si>
  <si>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</si>
  <si>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</si>
  <si>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</si>
  <si>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</si>
  <si>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</si>
  <si>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</si>
  <si>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</si>
  <si>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</si>
  <si>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</si>
  <si>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</si>
  <si>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</si>
  <si>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</si>
  <si>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</si>
  <si>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</si>
  <si>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</si>
  <si>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</si>
  <si>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</si>
  <si>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</si>
  <si>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</si>
  <si>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</si>
  <si>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</si>
  <si>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</si>
  <si>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</si>
  <si>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</si>
  <si>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</si>
  <si>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</si>
  <si>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</si>
  <si>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</si>
  <si>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</si>
  <si>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</si>
  <si>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</si>
  <si>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</si>
  <si>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</si>
  <si>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</si>
  <si>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</si>
  <si>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</si>
  <si>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</si>
  <si>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</si>
  <si>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</si>
  <si>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</si>
  <si>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</si>
  <si>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</si>
  <si>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</si>
  <si>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</si>
  <si>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</si>
  <si>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</si>
  <si>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</si>
  <si>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</si>
  <si>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</si>
  <si>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</si>
  <si>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</si>
  <si>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</si>
  <si>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</si>
  <si>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</si>
  <si>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</si>
  <si>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</si>
  <si>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</si>
  <si>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</si>
  <si>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</si>
  <si>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</si>
  <si>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</si>
  <si>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</si>
  <si>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</si>
  <si>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</si>
  <si>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</si>
  <si>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</si>
  <si>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</si>
  <si>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</si>
  <si>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</si>
  <si>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</si>
  <si>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</si>
  <si>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</si>
  <si>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</si>
  <si>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</si>
  <si>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</si>
  <si>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</si>
  <si>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</si>
  <si>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</si>
  <si>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</si>
  <si>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</si>
  <si>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</si>
  <si>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</si>
  <si>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</si>
  <si>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</si>
  <si>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</si>
  <si>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</si>
  <si>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</si>
  <si>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</si>
  <si>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</si>
  <si>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</si>
  <si>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</si>
  <si>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</si>
  <si>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</si>
  <si>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</si>
  <si>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</si>
  <si>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</si>
  <si>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</si>
  <si>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</si>
  <si>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</si>
  <si>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</si>
  <si>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</si>
  <si>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</si>
  <si>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</si>
  <si>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</si>
  <si>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</si>
  <si>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</si>
  <si>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</si>
  <si>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</si>
  <si>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</si>
  <si>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</si>
  <si>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</si>
  <si>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</si>
  <si>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</si>
  <si>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</si>
  <si>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</si>
  <si>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</si>
  <si>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</si>
  <si>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</si>
  <si>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</si>
  <si>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</si>
  <si>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</si>
  <si>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</si>
  <si>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</si>
  <si>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</si>
  <si>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</si>
  <si>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</si>
  <si>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</si>
  <si>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</si>
  <si>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</si>
  <si>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</si>
  <si>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</si>
  <si>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</si>
  <si>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</si>
  <si>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</si>
  <si>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</si>
  <si>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</si>
  <si>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</si>
  <si>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</si>
  <si>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</si>
  <si>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</si>
  <si>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</si>
  <si>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</si>
  <si>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</si>
  <si>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</si>
  <si>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</si>
  <si>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</si>
  <si>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</si>
  <si>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</si>
  <si>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</si>
  <si>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</si>
  <si>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</si>
  <si>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</si>
  <si>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</si>
  <si>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</si>
  <si>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</si>
  <si>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</si>
  <si>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</si>
  <si>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</si>
  <si>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</si>
  <si>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</si>
  <si>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</si>
  <si>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</si>
  <si>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</si>
  <si>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</si>
  <si>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</si>
  <si>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</si>
  <si>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</si>
  <si>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</si>
  <si>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</si>
  <si>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</si>
  <si>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</si>
  <si>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</si>
  <si>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</si>
  <si>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</si>
  <si>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</si>
  <si>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</si>
  <si>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</si>
  <si>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</si>
  <si>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</si>
  <si>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</si>
  <si>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</si>
  <si>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</si>
  <si>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</si>
  <si>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</si>
  <si>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</si>
  <si>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</si>
  <si>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</si>
  <si>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</si>
  <si>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</si>
  <si>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</si>
  <si>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</si>
  <si>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</si>
  <si>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</si>
  <si>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</si>
  <si>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</si>
  <si>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</si>
  <si>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</si>
  <si>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</si>
  <si>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</si>
  <si>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</si>
  <si>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</si>
  <si>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</si>
  <si>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</si>
  <si>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</si>
  <si>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</si>
  <si>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</si>
  <si>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</si>
  <si>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</si>
  <si>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</si>
  <si>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</si>
  <si>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</si>
  <si>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</si>
  <si>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</si>
  <si>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</si>
  <si>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</si>
  <si>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</si>
  <si>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</si>
  <si>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</si>
  <si>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</si>
  <si>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</si>
  <si>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</si>
  <si>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</si>
  <si>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</si>
  <si>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</si>
  <si>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</si>
  <si>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</si>
  <si>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</si>
  <si>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</si>
  <si>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</si>
  <si>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</si>
  <si>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</si>
  <si>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</si>
  <si>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</si>
  <si>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</si>
  <si>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</si>
  <si>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</si>
  <si>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</si>
  <si>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</si>
  <si>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</si>
  <si>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</si>
  <si>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</si>
  <si>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</si>
  <si>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</si>
  <si>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</si>
  <si>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</si>
  <si>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</si>
  <si>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</si>
  <si>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</si>
  <si>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</si>
  <si>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</si>
  <si>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</si>
  <si>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</si>
  <si>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</si>
  <si>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</si>
  <si>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</si>
  <si>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</si>
  <si>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</si>
  <si>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</si>
  <si>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</si>
  <si>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</si>
  <si>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</si>
  <si>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</si>
  <si>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</si>
  <si>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</si>
  <si>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</si>
  <si>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</si>
  <si>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</si>
  <si>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</si>
  <si>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</si>
  <si>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</si>
  <si>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</si>
  <si>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</si>
  <si>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</si>
  <si>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</si>
  <si>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</si>
  <si>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</si>
  <si>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</si>
  <si>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</si>
  <si>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</si>
  <si>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</si>
  <si>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</si>
  <si>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</si>
  <si>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</si>
  <si>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</si>
  <si>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</si>
  <si>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</si>
  <si>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</si>
  <si>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</si>
  <si>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</si>
  <si>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</si>
  <si>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</si>
  <si>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</si>
  <si>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</si>
  <si>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</si>
  <si>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</si>
  <si>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</si>
  <si>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</si>
  <si>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</si>
  <si>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</si>
  <si>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</si>
  <si>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</si>
  <si>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</si>
  <si>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</si>
  <si>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</si>
  <si>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</si>
  <si>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</si>
  <si>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</si>
  <si>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</si>
  <si>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</si>
  <si>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</si>
  <si>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</si>
  <si>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</si>
  <si>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</si>
  <si>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</si>
  <si>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</si>
  <si>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</si>
  <si>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</si>
  <si>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</si>
  <si>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</si>
  <si>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</si>
  <si>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</si>
  <si>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</si>
  <si>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</si>
  <si>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</si>
  <si>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</si>
  <si>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</si>
  <si>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</si>
  <si>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</si>
  <si>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</si>
  <si>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</si>
  <si>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</si>
  <si>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</si>
  <si>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</si>
  <si>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</si>
  <si>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</si>
  <si>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</si>
  <si>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</si>
  <si>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</si>
  <si>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</si>
  <si>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</si>
  <si>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</si>
  <si>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</si>
  <si>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</si>
  <si>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</si>
  <si>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</si>
  <si>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</si>
  <si>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</si>
  <si>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</si>
  <si>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</si>
  <si>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</si>
  <si>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</si>
  <si>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</si>
  <si>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</si>
  <si>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</si>
  <si>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</si>
  <si>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</si>
  <si>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</si>
  <si>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</si>
  <si>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</si>
  <si>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</si>
  <si>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</si>
  <si>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</si>
  <si>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</si>
  <si>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</si>
  <si>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</si>
  <si>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</si>
  <si>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</si>
  <si>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</si>
  <si>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</si>
  <si>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</si>
  <si>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</si>
  <si>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</si>
  <si>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</si>
  <si>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</si>
  <si>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</si>
  <si>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</si>
  <si>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</si>
  <si>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</si>
  <si>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</si>
  <si>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</si>
  <si>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</si>
  <si>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</si>
  <si>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</si>
  <si>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</si>
  <si>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</si>
  <si>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</si>
  <si>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</si>
  <si>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</si>
  <si>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</si>
  <si>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</si>
  <si>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</si>
  <si>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</si>
  <si>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</si>
  <si>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</si>
  <si>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</si>
  <si>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</si>
  <si>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</si>
  <si>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</si>
  <si>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</si>
  <si>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</si>
  <si>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</si>
  <si>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</si>
  <si>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</si>
  <si>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</si>
  <si>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</si>
  <si>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</si>
  <si>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</si>
  <si>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</si>
  <si>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</si>
  <si>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</si>
  <si>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</si>
  <si>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</si>
  <si>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</si>
  <si>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</si>
  <si>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</si>
  <si>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</si>
  <si>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</si>
  <si>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</si>
  <si>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</si>
  <si>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</si>
  <si>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</si>
  <si>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</si>
  <si>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</si>
  <si>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</si>
  <si>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</si>
  <si>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</si>
  <si>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</si>
  <si>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</si>
  <si>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</si>
  <si>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</si>
  <si>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</si>
  <si>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</si>
  <si>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</si>
  <si>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</si>
  <si>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</si>
  <si>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</si>
  <si>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</si>
  <si>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</si>
  <si>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</si>
  <si>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</si>
  <si>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</si>
  <si>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</si>
  <si>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</si>
  <si>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</si>
  <si>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</si>
  <si>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</si>
  <si>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</si>
  <si>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</si>
  <si>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</si>
  <si>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</si>
  <si>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</si>
  <si>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</si>
  <si>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</si>
  <si>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</si>
  <si>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</si>
  <si>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</si>
  <si>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</si>
  <si>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</si>
  <si>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</si>
  <si>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</si>
  <si>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</si>
  <si>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</si>
  <si>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</si>
  <si>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</si>
  <si>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</si>
  <si>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</si>
  <si>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</si>
  <si>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</si>
  <si>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</si>
  <si>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</si>
  <si>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</si>
  <si>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</si>
  <si>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</si>
  <si>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</si>
  <si>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</si>
  <si>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</si>
  <si>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</si>
  <si>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</si>
  <si>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</si>
  <si>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</si>
  <si>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</si>
  <si>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</si>
  <si>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</si>
  <si>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</si>
  <si>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</si>
  <si>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</si>
  <si>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</si>
  <si>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</si>
  <si>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</si>
  <si>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</si>
  <si>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</si>
  <si>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</si>
  <si>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</si>
  <si>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</si>
  <si>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</si>
  <si>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</si>
  <si>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</si>
  <si>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</si>
  <si>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</si>
  <si>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</si>
  <si>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</si>
  <si>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</si>
  <si>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</si>
  <si>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</si>
  <si>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</si>
  <si>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</si>
  <si>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</si>
  <si>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</si>
  <si>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</si>
  <si>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</si>
  <si>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</si>
  <si>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</si>
  <si>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</si>
  <si>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</si>
  <si>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</si>
  <si>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</si>
  <si>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</si>
  <si>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</si>
  <si>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</si>
  <si>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</si>
  <si>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</si>
  <si>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</si>
  <si>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</si>
  <si>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</si>
  <si>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</si>
  <si>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</si>
  <si>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</si>
  <si>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</si>
  <si>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</si>
  <si>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</si>
  <si>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</si>
  <si>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</si>
  <si>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</si>
  <si>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</si>
  <si>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</si>
  <si>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</si>
  <si>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</si>
  <si>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</si>
  <si>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</si>
  <si>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</si>
  <si>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</si>
  <si>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</si>
  <si>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</si>
  <si>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</si>
  <si>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</si>
  <si>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</si>
  <si>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</si>
  <si>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</si>
  <si>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</si>
  <si>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</si>
  <si>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</si>
  <si>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</si>
  <si>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</si>
  <si>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</si>
  <si>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</si>
  <si>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</si>
  <si>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</si>
  <si>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</si>
  <si>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</si>
  <si>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</si>
  <si>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</si>
  <si>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</si>
  <si>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</si>
  <si>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</si>
  <si>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</si>
  <si>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</si>
  <si>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</si>
  <si>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</si>
  <si>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</si>
  <si>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</si>
  <si>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</si>
  <si>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</si>
  <si>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</si>
  <si>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</si>
  <si>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</si>
  <si>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</si>
  <si>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</si>
  <si>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</si>
  <si>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</si>
  <si>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</si>
  <si>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</si>
  <si>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</si>
  <si>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</si>
  <si>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</si>
  <si>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</si>
  <si>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</si>
  <si>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</si>
  <si>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</si>
  <si>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</si>
  <si>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</si>
  <si>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</si>
  <si>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</si>
  <si>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</si>
  <si>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</si>
  <si>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</si>
  <si>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</si>
  <si>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</si>
  <si>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</si>
  <si>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</si>
  <si>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</si>
  <si>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</si>
  <si>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</si>
  <si>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</si>
  <si>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</si>
  <si>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</si>
  <si>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</si>
  <si>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</si>
  <si>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</si>
  <si>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</si>
  <si>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</si>
  <si>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</si>
  <si>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</si>
  <si>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</si>
  <si>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</si>
  <si>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</si>
  <si>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</si>
  <si>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</si>
  <si>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</si>
  <si>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</si>
  <si>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</si>
  <si>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</si>
  <si>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</si>
  <si>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</si>
  <si>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</si>
  <si>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</si>
  <si>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</si>
  <si>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</si>
  <si>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</si>
  <si>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</si>
  <si>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</si>
  <si>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</si>
  <si>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</si>
  <si>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</si>
  <si>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</si>
  <si>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</si>
  <si>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</si>
  <si>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</si>
  <si>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</si>
  <si>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</si>
  <si>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</si>
  <si>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</si>
  <si>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</si>
  <si>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</si>
  <si>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</si>
  <si>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</si>
  <si>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</si>
  <si>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</si>
  <si>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</si>
  <si>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</si>
  <si>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</si>
  <si>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</si>
  <si>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</si>
  <si>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</si>
  <si>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</si>
  <si>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</si>
  <si>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</si>
  <si>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</si>
  <si>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</si>
  <si>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</si>
  <si>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</si>
  <si>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</si>
  <si>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</si>
  <si>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</si>
  <si>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</si>
  <si>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</si>
  <si>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</si>
  <si>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</si>
  <si>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</si>
  <si>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</si>
  <si>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</si>
  <si>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</si>
  <si>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</si>
  <si>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</si>
  <si>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</si>
  <si>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</si>
  <si>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</si>
  <si>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</si>
  <si>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</si>
  <si>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</si>
  <si>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</si>
  <si>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</si>
  <si>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</si>
  <si>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</si>
  <si>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</si>
  <si>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</si>
  <si>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</si>
  <si>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</si>
  <si>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</si>
  <si>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</si>
  <si>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</si>
  <si>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</si>
  <si>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</si>
  <si>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</si>
  <si>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</si>
  <si>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</si>
  <si>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</si>
  <si>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</si>
  <si>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</si>
  <si>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</si>
  <si>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</si>
  <si>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</si>
  <si>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</si>
  <si>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</si>
  <si>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</si>
  <si>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</si>
  <si>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</si>
  <si>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</si>
  <si>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</si>
  <si>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</si>
  <si>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</si>
  <si>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</si>
  <si>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</si>
  <si>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</si>
  <si>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</si>
  <si>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</si>
  <si>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</si>
  <si>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</si>
  <si>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</si>
  <si>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</si>
  <si>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</si>
  <si>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</si>
  <si>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</si>
  <si>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</si>
  <si>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</si>
  <si>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</si>
  <si>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</si>
  <si>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</si>
  <si>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</si>
  <si>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</si>
  <si>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</si>
  <si>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</si>
  <si>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</si>
  <si>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</si>
  <si>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</si>
  <si>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</si>
  <si>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</si>
  <si>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</si>
  <si>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</si>
  <si>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</si>
  <si>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</si>
  <si>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</si>
  <si>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</si>
  <si>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</si>
  <si>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</si>
  <si>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</si>
  <si>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</si>
  <si>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</si>
  <si>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</si>
  <si>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</si>
  <si>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</si>
  <si>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</si>
  <si>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</si>
  <si>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</si>
  <si>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</si>
  <si>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</si>
  <si>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</si>
  <si>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</si>
  <si>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</si>
  <si>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</si>
  <si>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</si>
  <si>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</si>
  <si>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</si>
  <si>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</si>
  <si>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</si>
  <si>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</si>
  <si>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</si>
  <si>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</si>
  <si>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</si>
  <si>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</si>
  <si>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</si>
  <si>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</si>
  <si>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</si>
  <si>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</si>
  <si>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</si>
  <si>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</si>
  <si>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</si>
  <si>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</si>
  <si>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</si>
  <si>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</si>
  <si>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</si>
  <si>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</si>
  <si>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</si>
  <si>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</si>
  <si>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</si>
  <si>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</si>
  <si>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</si>
  <si>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</si>
  <si>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</si>
  <si>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</si>
  <si>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</si>
  <si>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</si>
  <si>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</si>
  <si>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</si>
  <si>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</si>
  <si>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</si>
  <si>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</si>
  <si>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</si>
  <si>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</si>
  <si>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</si>
  <si>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</si>
  <si>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</si>
  <si>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</si>
  <si>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</si>
  <si>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</si>
  <si>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</si>
  <si>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</si>
  <si>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</si>
  <si>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</si>
  <si>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</si>
  <si>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</si>
  <si>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</si>
  <si>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</si>
  <si>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</si>
  <si>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</si>
  <si>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</si>
  <si>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</si>
  <si>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</si>
  <si>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</si>
  <si>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</si>
  <si>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</si>
  <si>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</si>
  <si>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</si>
  <si>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</si>
  <si>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</si>
  <si>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</si>
  <si>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</si>
  <si>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</si>
  <si>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</si>
  <si>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</si>
  <si>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</si>
  <si>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</si>
  <si>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</si>
  <si>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</si>
  <si>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</si>
  <si>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</si>
  <si>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</si>
  <si>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</si>
  <si>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</si>
  <si>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</si>
  <si>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</si>
  <si>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</si>
  <si>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</si>
  <si>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</si>
  <si>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</si>
  <si>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</si>
  <si>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</si>
  <si>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</si>
  <si>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</si>
  <si>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</si>
  <si>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</si>
  <si>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</si>
  <si>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</si>
  <si>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</si>
  <si>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</si>
  <si>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</si>
  <si>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</si>
  <si>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</si>
  <si>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</si>
  <si>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</si>
  <si>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</si>
  <si>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</si>
  <si>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</si>
  <si>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</si>
  <si>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</si>
  <si>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</si>
  <si>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</si>
  <si>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</si>
  <si>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</si>
  <si>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</si>
  <si>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</si>
  <si>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</si>
  <si>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</si>
  <si>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</si>
  <si>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</si>
  <si>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</si>
  <si>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</si>
  <si>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</si>
  <si>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</si>
  <si>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</si>
  <si>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</si>
  <si>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</si>
  <si>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</si>
  <si>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</si>
  <si>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</si>
  <si>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</si>
  <si>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</si>
  <si>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</si>
  <si>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</si>
  <si>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</si>
  <si>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</si>
  <si>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</si>
  <si>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</si>
  <si>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</si>
  <si>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</si>
  <si>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</si>
  <si>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</si>
  <si>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</si>
  <si>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</si>
  <si>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</si>
  <si>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</si>
  <si>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</si>
  <si>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</si>
  <si>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</si>
  <si>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</si>
  <si>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</si>
  <si>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</si>
  <si>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</si>
  <si>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</si>
  <si>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</si>
  <si>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</si>
  <si>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</si>
  <si>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</si>
  <si>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</si>
  <si>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</si>
  <si>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</si>
  <si>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</si>
  <si>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</si>
  <si>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</si>
  <si>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</si>
  <si>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</si>
  <si>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</si>
  <si>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</si>
  <si>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</si>
  <si>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</si>
  <si>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</si>
  <si>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</si>
  <si>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</si>
  <si>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</si>
  <si>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</si>
  <si>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</si>
  <si>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</si>
  <si>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</si>
  <si>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</si>
  <si>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</si>
  <si>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</si>
  <si>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</si>
  <si>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</si>
  <si>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</si>
  <si>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</si>
  <si>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</si>
  <si>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</si>
  <si>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</si>
  <si>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</si>
  <si>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</si>
  <si>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</si>
  <si>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</si>
  <si>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</si>
  <si>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</si>
  <si>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</si>
  <si>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</si>
  <si>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</si>
  <si>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</si>
  <si>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</si>
  <si>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</si>
  <si>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</si>
  <si>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</si>
  <si>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</si>
  <si>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</si>
  <si>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</si>
  <si>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</si>
  <si>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</si>
  <si>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</si>
  <si>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</si>
  <si>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</si>
  <si>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</si>
  <si>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</si>
  <si>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</si>
  <si>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</si>
  <si>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</si>
  <si>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</si>
  <si>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</si>
  <si>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</si>
  <si>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</si>
  <si>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</si>
  <si>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</si>
  <si>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</si>
  <si>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</si>
  <si>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</si>
  <si>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</si>
  <si>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</si>
  <si>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</si>
  <si>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</si>
  <si>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</si>
  <si>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</si>
  <si>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</si>
  <si>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</si>
  <si>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</si>
  <si>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</si>
  <si>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</si>
  <si>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</si>
  <si>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</si>
  <si>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</si>
  <si>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</si>
  <si>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</si>
  <si>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</si>
  <si>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</si>
  <si>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</si>
  <si>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</si>
  <si>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</si>
  <si>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</si>
  <si>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</si>
  <si>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</si>
  <si>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</si>
  <si>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</si>
  <si>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</si>
  <si>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</si>
  <si>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</si>
  <si>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</si>
  <si>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</si>
  <si>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</si>
  <si>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</si>
  <si>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</si>
  <si>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</si>
  <si>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</si>
  <si>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</si>
  <si>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</si>
  <si>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</si>
  <si>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</si>
  <si>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</si>
  <si>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</si>
  <si>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</si>
  <si>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</si>
  <si>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</si>
  <si>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</si>
  <si>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</si>
  <si>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</si>
  <si>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</si>
  <si>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</si>
  <si>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</si>
  <si>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</si>
  <si>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</si>
  <si>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</si>
  <si>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</si>
  <si>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</si>
  <si>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</si>
  <si>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</si>
  <si>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</si>
  <si>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</si>
  <si>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</si>
  <si>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</si>
  <si>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</si>
  <si>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</si>
  <si>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</si>
  <si>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</si>
  <si>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</si>
  <si>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</si>
  <si>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</si>
  <si>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</si>
  <si>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</si>
  <si>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</si>
  <si>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</si>
  <si>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</si>
  <si>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</si>
  <si>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</si>
  <si>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</si>
  <si>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</si>
  <si>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</si>
  <si>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</si>
  <si>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</si>
  <si>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</si>
  <si>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</si>
  <si>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</si>
  <si>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</si>
  <si>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</si>
  <si>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</si>
  <si>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</si>
  <si>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</si>
  <si>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</si>
  <si>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</si>
  <si>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</si>
  <si>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</si>
  <si>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</si>
  <si>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</si>
  <si>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</si>
  <si>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</si>
  <si>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</si>
  <si>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</si>
  <si>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</si>
  <si>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</si>
  <si>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</si>
  <si>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</si>
  <si>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</si>
  <si>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</si>
  <si>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</si>
  <si>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</si>
  <si>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</si>
  <si>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</si>
  <si>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</si>
  <si>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</si>
  <si>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</si>
  <si>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</si>
  <si>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</si>
  <si>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</si>
  <si>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</si>
  <si>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</si>
  <si>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</si>
  <si>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</si>
  <si>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</si>
  <si>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</si>
  <si>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</si>
  <si>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</si>
  <si>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</si>
  <si>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</si>
  <si>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</si>
  <si>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</si>
  <si>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</si>
  <si>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</si>
  <si>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</si>
  <si>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</si>
  <si>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</si>
  <si>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</si>
  <si>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</si>
  <si>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</si>
  <si>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</si>
  <si>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</si>
  <si>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</si>
  <si>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</si>
  <si>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</si>
  <si>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</si>
  <si>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</si>
  <si>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</si>
  <si>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</si>
  <si>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</si>
  <si>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</si>
  <si>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</si>
  <si>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</si>
  <si>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</si>
  <si>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</si>
  <si>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</si>
  <si>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</si>
  <si>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</si>
  <si>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</si>
  <si>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</si>
  <si>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</si>
  <si>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</si>
  <si>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</si>
  <si>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</si>
  <si>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</si>
  <si>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</si>
  <si>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</si>
  <si>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</si>
  <si>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</si>
  <si>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</si>
  <si>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</si>
  <si>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</si>
  <si>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</si>
  <si>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</si>
  <si>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</si>
  <si>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</si>
  <si>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</si>
  <si>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</si>
  <si>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</si>
  <si>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</si>
  <si>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</si>
  <si>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</si>
  <si>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</si>
  <si>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</si>
  <si>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</si>
  <si>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</si>
  <si>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</si>
  <si>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</si>
  <si>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</si>
  <si>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</si>
  <si>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</si>
  <si>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</si>
  <si>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</si>
  <si>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</si>
  <si>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</si>
  <si>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</si>
  <si>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</si>
  <si>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</si>
  <si>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</si>
  <si>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</si>
  <si>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</si>
  <si>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</si>
  <si>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</si>
  <si>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</si>
  <si>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</si>
  <si>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</si>
  <si>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</si>
  <si>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</si>
  <si>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</si>
  <si>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</si>
  <si>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</si>
  <si>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</si>
  <si>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</si>
  <si>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</si>
  <si>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</si>
  <si>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</si>
  <si>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</si>
  <si>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</si>
  <si>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</si>
  <si>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</si>
  <si>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</si>
  <si>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</si>
  <si>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</si>
  <si>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</si>
  <si>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</si>
  <si>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</si>
  <si>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</si>
  <si>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</si>
  <si>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</si>
  <si>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</si>
  <si>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</si>
  <si>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</si>
  <si>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</si>
  <si>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</si>
  <si>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</si>
  <si>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</si>
  <si>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</si>
  <si>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</si>
  <si>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</si>
  <si>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</si>
  <si>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</si>
  <si>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</si>
  <si>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</si>
  <si>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</si>
  <si>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</si>
  <si>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</si>
  <si>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</si>
  <si>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</si>
  <si>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</si>
  <si>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</si>
  <si>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</si>
  <si>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</si>
  <si>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</si>
  <si>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</si>
  <si>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</si>
  <si>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</si>
  <si>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</si>
  <si>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</si>
  <si>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</si>
  <si>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</si>
  <si>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</si>
  <si>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</si>
  <si>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</si>
  <si>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</si>
  <si>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</si>
  <si>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</si>
  <si>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</si>
  <si>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</si>
  <si>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</si>
  <si>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</si>
  <si>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</si>
  <si>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</si>
  <si>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</si>
  <si>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</si>
  <si>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</si>
  <si>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</si>
  <si>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</si>
  <si>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</si>
  <si>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</si>
  <si>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</si>
  <si>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</si>
  <si>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</si>
  <si>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</si>
  <si>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</si>
  <si>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</si>
  <si>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</si>
  <si>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</si>
  <si>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</si>
  <si>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</si>
  <si>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</si>
  <si>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</si>
  <si>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</si>
  <si>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</si>
  <si>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</si>
  <si>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</si>
  <si>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</si>
  <si>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</si>
  <si>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</si>
  <si>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</si>
  <si>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</si>
  <si>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</si>
  <si>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</si>
  <si>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</si>
  <si>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</si>
  <si>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</si>
  <si>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</si>
  <si>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</si>
  <si>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</si>
  <si>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</si>
  <si>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</si>
  <si>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</si>
  <si>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</si>
  <si>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</si>
  <si>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</si>
  <si>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</si>
  <si>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</si>
  <si>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</si>
  <si>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</si>
  <si>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</si>
  <si>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</si>
  <si>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</si>
  <si>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</si>
  <si>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</si>
  <si>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</si>
  <si>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</si>
  <si>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</si>
  <si>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</si>
  <si>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</si>
  <si>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</si>
  <si>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</si>
  <si>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</si>
  <si>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</si>
  <si>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</si>
  <si>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</si>
  <si>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</si>
  <si>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</si>
  <si>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</si>
  <si>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</si>
  <si>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</si>
  <si>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</si>
  <si>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</si>
  <si>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</si>
  <si>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</si>
  <si>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</si>
  <si>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</si>
  <si>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</si>
  <si>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</si>
  <si>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</si>
  <si>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</si>
  <si>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</si>
  <si>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</si>
  <si>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</si>
  <si>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</si>
  <si>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</si>
  <si>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</si>
  <si>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</si>
  <si>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</si>
  <si>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</si>
  <si>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</si>
  <si>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</si>
  <si>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</si>
  <si>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</si>
  <si>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</si>
  <si>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</si>
  <si>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</si>
  <si>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</si>
  <si>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</si>
  <si>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</si>
  <si>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</si>
  <si>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</si>
  <si>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</si>
  <si>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</si>
  <si>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</si>
  <si>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</si>
  <si>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</si>
  <si>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</si>
  <si>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</si>
  <si>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</si>
  <si>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</si>
  <si>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</si>
  <si>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</si>
  <si>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</si>
  <si>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</si>
  <si>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</si>
  <si>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</si>
  <si>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</si>
  <si>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</si>
  <si>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</si>
  <si>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</si>
  <si>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</si>
  <si>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</si>
  <si>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</si>
  <si>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</si>
  <si>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</si>
  <si>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</si>
  <si>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</si>
  <si>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</si>
  <si>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</si>
  <si>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</si>
  <si>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</si>
  <si>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</si>
  <si>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</si>
  <si>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</si>
  <si>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</si>
  <si>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</si>
  <si>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</si>
  <si>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</si>
  <si>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</si>
  <si>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</si>
  <si>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</si>
  <si>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</si>
  <si>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</si>
  <si>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</si>
  <si>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</si>
  <si>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</si>
  <si>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</si>
  <si>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</si>
  <si>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</si>
  <si>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</si>
  <si>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</si>
  <si>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</si>
  <si>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</si>
  <si>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</si>
  <si>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</si>
  <si>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</si>
  <si>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</si>
  <si>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</si>
  <si>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</si>
  <si>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</si>
  <si>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</si>
  <si>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</si>
  <si>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</si>
  <si>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</si>
  <si>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</si>
  <si>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</si>
  <si>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</si>
  <si>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</si>
  <si>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</si>
  <si>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</si>
  <si>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</si>
  <si>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</si>
  <si>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</si>
  <si>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</si>
  <si>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</si>
  <si>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</si>
  <si>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</si>
  <si>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</si>
  <si>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</si>
  <si>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</si>
  <si>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</si>
  <si>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</si>
  <si>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</si>
  <si>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</si>
  <si>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</si>
  <si>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</si>
  <si>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</si>
  <si>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</si>
  <si>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</si>
  <si>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</si>
  <si>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</si>
  <si>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</si>
  <si>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</si>
  <si>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</si>
  <si>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</si>
  <si>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</si>
  <si>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</si>
  <si>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</si>
  <si>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</si>
  <si>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</si>
  <si>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</si>
  <si>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</si>
  <si>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</si>
  <si>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</si>
  <si>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</si>
  <si>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</si>
  <si>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</si>
  <si>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</si>
  <si>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</si>
  <si>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</si>
  <si>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</si>
  <si>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</si>
  <si>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</si>
  <si>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</si>
  <si>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</si>
  <si>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</si>
  <si>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</si>
  <si>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</si>
  <si>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</si>
  <si>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</si>
  <si>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</si>
  <si>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</si>
  <si>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</si>
  <si>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</si>
  <si>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</si>
  <si>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</si>
  <si>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</si>
  <si>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</si>
  <si>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</si>
  <si>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</si>
  <si>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</si>
  <si>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</si>
  <si>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</si>
  <si>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</si>
  <si>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</si>
  <si>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</si>
  <si>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</si>
  <si>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</si>
  <si>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</si>
  <si>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</si>
  <si>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</si>
  <si>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</si>
  <si>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</si>
  <si>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</si>
  <si>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</si>
  <si>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</si>
  <si>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</si>
  <si>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</si>
  <si>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</si>
  <si>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</si>
  <si>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</si>
  <si>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</si>
  <si>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</si>
  <si>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</si>
  <si>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</si>
  <si>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</si>
  <si>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</si>
  <si>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</si>
  <si>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</si>
  <si>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</si>
  <si>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</si>
  <si>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</si>
  <si>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</si>
  <si>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</si>
  <si>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</si>
  <si>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</si>
  <si>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</si>
  <si>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</si>
  <si>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</si>
  <si>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</si>
  <si>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</si>
  <si>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</si>
  <si>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</si>
  <si>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</si>
  <si>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</si>
  <si>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</si>
  <si>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</si>
  <si>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</si>
  <si>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</si>
  <si>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</si>
  <si>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</si>
  <si>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</si>
  <si>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</si>
  <si>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</si>
  <si>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</si>
  <si>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</si>
  <si>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</si>
  <si>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</si>
  <si>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</si>
  <si>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</si>
  <si>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</si>
  <si>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</si>
  <si>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</si>
  <si>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</si>
  <si>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</si>
  <si>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</si>
  <si>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</si>
  <si>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</si>
  <si>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</si>
  <si>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</si>
  <si>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</si>
  <si>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</si>
  <si>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</si>
  <si>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</si>
  <si>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</si>
  <si>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</si>
  <si>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</si>
  <si>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</si>
  <si>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</si>
  <si>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</si>
  <si>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</si>
  <si>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</si>
  <si>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</si>
  <si>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</si>
  <si>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</si>
  <si>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</si>
  <si>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</si>
  <si>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</si>
  <si>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</si>
  <si>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</si>
  <si>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</si>
  <si>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</si>
  <si>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</si>
  <si>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</si>
  <si>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</si>
  <si>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</si>
  <si>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</si>
  <si>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</si>
  <si>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</si>
  <si>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</si>
  <si>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</si>
  <si>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</si>
  <si>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</si>
  <si>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</si>
  <si>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</si>
  <si>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</si>
  <si>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</si>
  <si>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</si>
  <si>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</si>
  <si>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</si>
  <si>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</si>
  <si>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</si>
  <si>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</si>
  <si>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</si>
  <si>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</si>
  <si>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</si>
  <si>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</si>
  <si>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</si>
  <si>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</si>
  <si>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</si>
  <si>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</si>
  <si>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</si>
  <si>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</si>
  <si>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</si>
  <si>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</si>
  <si>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</si>
  <si>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</si>
  <si>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</si>
  <si>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</si>
  <si>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</si>
  <si>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</si>
  <si>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</si>
  <si>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</si>
  <si>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</si>
  <si>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</si>
  <si>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</si>
  <si>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</si>
  <si>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</si>
  <si>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</si>
  <si>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</si>
  <si>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</si>
  <si>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</si>
  <si>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</si>
  <si>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</si>
  <si>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</si>
  <si>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</si>
  <si>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</si>
  <si>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</si>
  <si>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</si>
  <si>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</si>
  <si>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</si>
  <si>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</si>
  <si>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</si>
  <si>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</si>
  <si>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</si>
  <si>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</si>
  <si>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</si>
  <si>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</si>
  <si>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</si>
  <si>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</si>
  <si>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</si>
  <si>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</si>
  <si>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</si>
  <si>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</si>
  <si>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</si>
  <si>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</si>
  <si>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</si>
  <si>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</si>
  <si>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</si>
  <si>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</si>
  <si>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</si>
  <si>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</si>
  <si>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</si>
  <si>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</si>
  <si>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</si>
  <si>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</si>
  <si>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</si>
  <si>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</si>
  <si>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</si>
  <si>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</si>
  <si>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</si>
  <si>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</si>
  <si>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</si>
  <si>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</si>
  <si>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</si>
  <si>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</si>
  <si>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</si>
  <si>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</si>
  <si>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</si>
  <si>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</si>
  <si>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</si>
  <si>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</si>
  <si>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</si>
  <si>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</si>
  <si>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</si>
  <si>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</si>
  <si>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</si>
  <si>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</si>
  <si>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</si>
  <si>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</si>
  <si>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</si>
  <si>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</si>
  <si>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</si>
  <si>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</si>
  <si>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</si>
  <si>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</si>
  <si>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</si>
  <si>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</si>
  <si>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</si>
  <si>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</si>
  <si>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</si>
  <si>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</si>
  <si>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</si>
  <si>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</si>
  <si>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</si>
  <si>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</si>
  <si>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</si>
  <si>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</si>
  <si>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</si>
  <si>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</si>
  <si>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</si>
  <si>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</si>
  <si>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</si>
  <si>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</si>
  <si>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</si>
  <si>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</si>
  <si>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</si>
  <si>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</si>
  <si>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</si>
  <si>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</si>
  <si>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</si>
  <si>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</si>
  <si>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</si>
  <si>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</si>
  <si>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</si>
  <si>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</si>
  <si>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</si>
  <si>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</si>
  <si>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</si>
  <si>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</si>
  <si>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</si>
  <si>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</si>
  <si>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</si>
  <si>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</si>
  <si>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</si>
  <si>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</si>
  <si>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</si>
  <si>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</si>
  <si>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</si>
  <si>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</si>
  <si>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</si>
  <si>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</si>
  <si>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</si>
  <si>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</si>
  <si>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</si>
  <si>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</si>
  <si>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</si>
  <si>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</si>
  <si>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</si>
  <si>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</si>
  <si>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</si>
  <si>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</si>
  <si>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</si>
  <si>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</si>
  <si>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</si>
  <si>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</si>
  <si>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</si>
  <si>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</si>
  <si>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</si>
  <si>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</si>
  <si>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</si>
  <si>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</si>
  <si>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</si>
  <si>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</si>
  <si>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</si>
  <si>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</si>
  <si>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</si>
  <si>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</si>
  <si>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</si>
  <si>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</si>
  <si>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</si>
  <si>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</si>
  <si>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</si>
  <si>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</si>
  <si>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</si>
  <si>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</si>
  <si>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</si>
  <si>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</si>
  <si>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</si>
  <si>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</si>
  <si>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</si>
  <si>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</si>
  <si>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</si>
  <si>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</si>
  <si>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</si>
  <si>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</si>
  <si>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</si>
  <si>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</si>
  <si>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</si>
  <si>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</si>
  <si>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</si>
  <si>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</si>
  <si>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</si>
  <si>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</si>
  <si>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</si>
  <si>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</si>
  <si>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</si>
  <si>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</si>
  <si>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</si>
  <si>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</si>
  <si>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</si>
  <si>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</si>
  <si>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</si>
  <si>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</si>
  <si>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</si>
  <si>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</si>
  <si>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</si>
  <si>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</si>
  <si>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</si>
  <si>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</si>
  <si>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</si>
  <si>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</si>
  <si>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</si>
  <si>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</si>
  <si>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</si>
  <si>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</si>
  <si>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</si>
  <si>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</si>
  <si>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</si>
  <si>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</si>
  <si>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</si>
  <si>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</si>
  <si>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</si>
  <si>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</si>
  <si>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</si>
  <si>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</si>
  <si>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</si>
  <si>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</si>
  <si>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</si>
  <si>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</si>
  <si>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</si>
  <si>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</si>
  <si>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</si>
  <si>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</si>
  <si>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</si>
  <si>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</si>
  <si>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</si>
  <si>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</si>
  <si>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</si>
  <si>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</si>
  <si>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</si>
  <si>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</si>
  <si>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</si>
  <si>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</si>
  <si>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</si>
  <si>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</si>
  <si>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</si>
  <si>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</si>
  <si>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</si>
  <si>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</si>
  <si>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</si>
  <si>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</si>
  <si>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</si>
  <si>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</si>
  <si>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</si>
  <si>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</si>
  <si>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</si>
  <si>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</si>
  <si>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</si>
  <si>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</si>
  <si>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</si>
  <si>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</si>
  <si>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</si>
  <si>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</si>
  <si>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</si>
  <si>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</si>
  <si>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</si>
  <si>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</si>
  <si>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</si>
  <si>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</si>
  <si>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</si>
  <si>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</si>
  <si>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</si>
  <si>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</si>
  <si>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</si>
  <si>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</si>
  <si>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</si>
  <si>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</si>
  <si>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</si>
  <si>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</si>
  <si>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</si>
  <si>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</si>
  <si>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</si>
  <si>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</si>
  <si>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</si>
  <si>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</si>
  <si>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</si>
  <si>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</si>
  <si>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</si>
  <si>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</si>
  <si>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</si>
  <si>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</si>
  <si>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</si>
  <si>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</si>
  <si>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</si>
  <si>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</si>
  <si>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</si>
  <si>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</si>
  <si>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</si>
  <si>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</si>
  <si>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</si>
  <si>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</si>
  <si>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</si>
  <si>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</si>
  <si>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</si>
  <si>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</si>
  <si>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</si>
  <si>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</si>
  <si>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</si>
  <si>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</si>
  <si>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</si>
  <si>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</si>
  <si>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</si>
  <si>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</si>
  <si>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</si>
  <si>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</si>
  <si>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</si>
  <si>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</si>
  <si>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</si>
  <si>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</si>
  <si>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</si>
  <si>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</si>
  <si>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</si>
  <si>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</si>
  <si>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</si>
  <si>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</si>
  <si>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</si>
  <si>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</si>
  <si>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</si>
  <si>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</si>
  <si>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</si>
  <si>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</si>
  <si>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</si>
  <si>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</si>
  <si>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</si>
  <si>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</si>
  <si>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</si>
  <si>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</si>
  <si>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</si>
  <si>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</si>
  <si>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</si>
  <si>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</si>
  <si>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</si>
  <si>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</si>
  <si>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</si>
  <si>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</si>
  <si>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</si>
  <si>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</si>
  <si>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</si>
  <si>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</si>
  <si>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</si>
  <si>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</si>
  <si>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</si>
  <si>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</si>
  <si>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</si>
  <si>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</si>
  <si>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</si>
  <si>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</si>
  <si>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</si>
  <si>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</si>
  <si>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</si>
  <si>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</si>
  <si>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</si>
  <si>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</si>
  <si>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</si>
  <si>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</si>
  <si>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</si>
  <si>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</si>
  <si>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</si>
  <si>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</si>
  <si>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</si>
  <si>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</si>
  <si>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</si>
  <si>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</si>
  <si>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</si>
  <si>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</si>
  <si>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</si>
  <si>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</si>
  <si>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</si>
  <si>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</si>
  <si>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</si>
  <si>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</si>
  <si>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</si>
  <si>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</si>
  <si>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</si>
  <si>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</si>
  <si>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</si>
  <si>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</si>
  <si>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</si>
  <si>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</si>
  <si>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</si>
  <si>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</si>
  <si>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</si>
  <si>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</si>
  <si>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</si>
  <si>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</si>
  <si>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</si>
  <si>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</si>
  <si>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</si>
  <si>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</si>
  <si>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</si>
  <si>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</si>
  <si>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</si>
  <si>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</si>
  <si>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</si>
  <si>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</si>
  <si>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</si>
  <si>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</si>
  <si>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</si>
  <si>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</si>
  <si>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</si>
  <si>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</si>
  <si>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</si>
  <si>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</si>
  <si>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</si>
  <si>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</si>
  <si>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</si>
  <si>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</si>
  <si>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</si>
  <si>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</si>
  <si>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</si>
  <si>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</si>
  <si>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</si>
  <si>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</si>
  <si>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</si>
  <si>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</si>
  <si>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</si>
  <si>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</si>
  <si>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</si>
  <si>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</si>
  <si>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</si>
  <si>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</si>
  <si>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</si>
  <si>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</si>
  <si>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</si>
  <si>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</si>
  <si>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</si>
  <si>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</si>
  <si>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</si>
  <si>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</si>
  <si>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</si>
  <si>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</si>
  <si>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</si>
  <si>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</si>
  <si>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</si>
  <si>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</si>
  <si>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</si>
  <si>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</si>
  <si>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</si>
  <si>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</si>
  <si>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</si>
  <si>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</si>
  <si>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</si>
  <si>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</si>
  <si>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</si>
  <si>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</si>
  <si>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</si>
  <si>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</si>
  <si>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</si>
  <si>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</si>
  <si>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</si>
  <si>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</si>
  <si>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</si>
  <si>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</si>
  <si>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</si>
  <si>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</si>
  <si>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</si>
  <si>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</si>
  <si>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</si>
  <si>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</si>
  <si>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</si>
  <si>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</si>
  <si>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</si>
  <si>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</si>
  <si>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</si>
  <si>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</si>
  <si>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</si>
  <si>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</si>
  <si>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</si>
  <si>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</si>
  <si>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</si>
  <si>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</si>
  <si>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</si>
  <si>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</si>
  <si>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</si>
  <si>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</si>
  <si>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</si>
  <si>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</si>
  <si>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</si>
  <si>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</si>
  <si>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</si>
  <si>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</si>
  <si>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</si>
  <si>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</si>
  <si>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</si>
  <si>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</si>
  <si>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</si>
  <si>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</si>
  <si>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</si>
  <si>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</si>
  <si>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</si>
  <si>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</si>
  <si>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</si>
  <si>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</si>
  <si>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</si>
  <si>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</si>
  <si>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</si>
  <si>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</si>
  <si>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</si>
  <si>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</si>
  <si>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</si>
  <si>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</si>
  <si>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</si>
  <si>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</si>
  <si>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</si>
  <si>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</si>
  <si>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</si>
  <si>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</si>
  <si>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</si>
  <si>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</si>
  <si>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</si>
  <si>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</si>
  <si>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</si>
  <si>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</si>
  <si>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</si>
  <si>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</si>
  <si>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</si>
  <si>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</si>
  <si>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</si>
  <si>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</si>
  <si>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</si>
  <si>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</si>
  <si>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</si>
  <si>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</si>
  <si>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</si>
  <si>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</si>
  <si>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</si>
  <si>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</si>
  <si>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</si>
  <si>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</si>
  <si>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</si>
  <si>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</si>
  <si>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</si>
  <si>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</si>
  <si>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</si>
  <si>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</si>
  <si>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</si>
  <si>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</si>
  <si>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</si>
  <si>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</si>
  <si>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</si>
  <si>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</si>
  <si>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</si>
  <si>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</si>
  <si>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</si>
  <si>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</si>
  <si>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</si>
  <si>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</si>
  <si>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</si>
  <si>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</si>
  <si>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</si>
  <si>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</si>
  <si>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</si>
  <si>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</si>
  <si>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</si>
  <si>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</si>
  <si>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</si>
  <si>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</si>
  <si>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</si>
  <si>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</si>
  <si>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</si>
  <si>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</si>
  <si>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</si>
  <si>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</si>
  <si>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</si>
  <si>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</si>
  <si>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</si>
  <si>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</si>
  <si>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</si>
  <si>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</si>
  <si>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</si>
  <si>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</si>
  <si>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</si>
  <si>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</si>
  <si>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</si>
  <si>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</si>
  <si>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</si>
  <si>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</si>
  <si>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</si>
  <si>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</si>
  <si>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</si>
  <si>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</si>
  <si>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</si>
  <si>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</si>
  <si>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</si>
  <si>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</si>
  <si>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</si>
  <si>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</si>
  <si>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</si>
  <si>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</si>
  <si>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</si>
  <si>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</si>
  <si>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</si>
  <si>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</si>
  <si>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</si>
  <si>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</si>
  <si>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</si>
  <si>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</si>
  <si>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</si>
  <si>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</si>
  <si>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</si>
  <si>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</si>
  <si>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</si>
  <si>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</si>
  <si>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</si>
  <si>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</si>
  <si>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</si>
  <si>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</si>
  <si>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</si>
  <si>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</si>
  <si>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</si>
  <si>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</si>
  <si>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</si>
  <si>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</si>
  <si>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</si>
  <si>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</si>
  <si>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</si>
  <si>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</si>
  <si>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</si>
  <si>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</si>
  <si>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</si>
  <si>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</si>
  <si>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</si>
  <si>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</si>
  <si>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</si>
  <si>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</si>
  <si>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</si>
  <si>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</si>
  <si>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</si>
  <si>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</si>
  <si>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</si>
  <si>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</si>
  <si>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</si>
  <si>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</si>
  <si>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</si>
  <si>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</si>
  <si>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</si>
  <si>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</si>
  <si>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</si>
  <si>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</si>
  <si>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</si>
  <si>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</si>
  <si>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</si>
  <si>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</si>
  <si>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</si>
  <si>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</si>
  <si>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</si>
  <si>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</si>
  <si>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</si>
  <si>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</si>
  <si>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</si>
  <si>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</si>
  <si>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</si>
  <si>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</si>
  <si>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</si>
  <si>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</si>
  <si>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</si>
  <si>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</si>
  <si>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</si>
  <si>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</si>
  <si>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</si>
  <si>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</si>
  <si>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</si>
  <si>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</si>
  <si>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</si>
  <si>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</si>
  <si>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</si>
  <si>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</si>
  <si>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</si>
  <si>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</si>
  <si>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</si>
  <si>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</si>
  <si>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</si>
  <si>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</si>
  <si>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</si>
  <si>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</si>
  <si>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</si>
  <si>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</si>
  <si>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</si>
  <si>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</si>
  <si>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</si>
  <si>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</si>
  <si>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</si>
  <si>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</si>
  <si>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</si>
  <si>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</si>
  <si>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</si>
  <si>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</si>
  <si>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</si>
  <si>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</si>
  <si>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</si>
  <si>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</si>
  <si>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</si>
  <si>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</si>
  <si>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</si>
  <si>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</si>
  <si>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</si>
  <si>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</si>
  <si>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</si>
  <si>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</si>
  <si>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</si>
  <si>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</si>
  <si>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</si>
  <si>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</si>
  <si>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</si>
  <si>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</si>
  <si>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</si>
  <si>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</si>
  <si>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</si>
  <si>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</si>
  <si>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</si>
  <si>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</si>
  <si>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</si>
  <si>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</si>
  <si>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</si>
  <si>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</si>
  <si>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</si>
  <si>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</si>
  <si>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</si>
  <si>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</si>
  <si>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</si>
  <si>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</si>
  <si>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</si>
  <si>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</si>
  <si>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</si>
  <si>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</si>
  <si>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</si>
  <si>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</si>
  <si>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</si>
  <si>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</si>
  <si>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</si>
  <si>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</si>
  <si>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</si>
  <si>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</si>
  <si>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</si>
  <si>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</si>
  <si>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</si>
  <si>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</si>
  <si>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</si>
  <si>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</si>
  <si>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</si>
  <si>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</si>
  <si>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</si>
  <si>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</si>
  <si>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</si>
  <si>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</si>
  <si>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</si>
  <si>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</si>
  <si>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</si>
  <si>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</si>
  <si>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</si>
  <si>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</si>
  <si>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</si>
  <si>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</si>
  <si>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</si>
  <si>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</si>
  <si>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</si>
  <si>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</si>
  <si>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</si>
  <si>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</si>
  <si>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</si>
  <si>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</si>
  <si>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</si>
  <si>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</si>
  <si>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</si>
  <si>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</si>
  <si>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</si>
  <si>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</si>
  <si>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</si>
  <si>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</si>
  <si>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</si>
  <si>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</si>
  <si>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</si>
  <si>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</si>
  <si>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</si>
  <si>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</si>
  <si>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</si>
  <si>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</si>
  <si>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</si>
  <si>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</si>
  <si>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</si>
  <si>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</si>
  <si>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</si>
  <si>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</si>
  <si>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</si>
  <si>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</si>
  <si>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</si>
  <si>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</si>
  <si>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</si>
  <si>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</si>
  <si>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</si>
  <si>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</si>
  <si>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</si>
  <si>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</si>
  <si>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</si>
  <si>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</si>
  <si>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</si>
  <si>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</si>
  <si>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</si>
  <si>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</si>
  <si>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</si>
  <si>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</si>
  <si>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</si>
  <si>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</si>
  <si>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</si>
  <si>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</si>
  <si>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</si>
  <si>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</si>
  <si>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</si>
  <si>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</si>
  <si>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</si>
  <si>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</si>
  <si>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</si>
  <si>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</si>
  <si>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</si>
  <si>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</si>
  <si>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</si>
  <si>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</si>
  <si>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</si>
  <si>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</si>
  <si>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</si>
  <si>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</si>
  <si>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</si>
  <si>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</si>
  <si>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</si>
  <si>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</si>
  <si>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</si>
  <si>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</si>
  <si>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</si>
  <si>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</si>
  <si>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</si>
  <si>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</si>
  <si>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</si>
  <si>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</si>
  <si>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</si>
  <si>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</si>
  <si>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</si>
  <si>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</si>
  <si>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</si>
  <si>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</si>
  <si>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</si>
  <si>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</si>
  <si>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</si>
  <si>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</si>
  <si>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</si>
  <si>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</si>
  <si>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</si>
  <si>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</si>
  <si>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</si>
  <si>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</si>
  <si>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</si>
  <si>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</si>
  <si>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</si>
  <si>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</si>
  <si>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</si>
  <si>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</si>
  <si>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</si>
  <si>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</si>
  <si>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</si>
  <si>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</si>
  <si>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</si>
  <si>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</si>
  <si>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</si>
  <si>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</si>
  <si>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</si>
  <si>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</si>
  <si>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</si>
  <si>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</si>
  <si>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</si>
  <si>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</si>
  <si>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</si>
  <si>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</si>
  <si>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</si>
  <si>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</si>
  <si>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</si>
  <si>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</si>
  <si>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</si>
  <si>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</si>
  <si>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</si>
  <si>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</si>
  <si>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</si>
  <si>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</si>
  <si>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</si>
  <si>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</si>
  <si>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</si>
  <si>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</si>
  <si>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</si>
  <si>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</si>
  <si>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</si>
  <si>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</si>
  <si>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</si>
  <si>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</si>
  <si>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</si>
  <si>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</si>
  <si>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</si>
  <si>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</si>
  <si>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</si>
  <si>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</si>
  <si>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</si>
  <si>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</si>
  <si>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</si>
  <si>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</si>
  <si>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</si>
  <si>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</si>
  <si>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</si>
  <si>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</si>
  <si>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</si>
  <si>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</si>
  <si>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</si>
  <si>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</si>
  <si>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</si>
  <si>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</si>
  <si>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</si>
  <si>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</si>
  <si>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</si>
  <si>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</si>
  <si>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</si>
  <si>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</si>
  <si>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</si>
  <si>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</si>
  <si>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</si>
  <si>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</si>
  <si>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</si>
  <si>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</si>
  <si>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</si>
  <si>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</si>
  <si>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</si>
  <si>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</si>
  <si>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</si>
  <si>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</si>
  <si>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</si>
  <si>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</si>
  <si>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</si>
  <si>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</si>
  <si>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</si>
  <si>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</si>
  <si>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</si>
  <si>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</si>
  <si>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</si>
  <si>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</si>
  <si>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</si>
  <si>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</si>
  <si>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</si>
  <si>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</si>
  <si>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</si>
  <si>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</si>
  <si>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</si>
  <si>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</si>
  <si>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</si>
  <si>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</si>
  <si>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</si>
  <si>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</si>
  <si>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</si>
  <si>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</si>
  <si>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</si>
  <si>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</si>
  <si>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</si>
  <si>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</si>
  <si>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</si>
  <si>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</si>
  <si>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</si>
  <si>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</si>
  <si>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</si>
  <si>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</si>
  <si>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</si>
  <si>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</si>
  <si>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</si>
  <si>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</si>
  <si>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</si>
  <si>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</si>
  <si>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</si>
  <si>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</si>
  <si>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</si>
  <si>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</si>
  <si>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</si>
  <si>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</si>
  <si>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</si>
  <si>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</si>
  <si>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</si>
  <si>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</si>
  <si>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</si>
  <si>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</si>
  <si>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</si>
  <si>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</si>
  <si>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</si>
  <si>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</si>
  <si>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</si>
  <si>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</si>
  <si>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</si>
  <si>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</si>
  <si>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</si>
  <si>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</si>
  <si>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</si>
  <si>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</si>
  <si>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</si>
  <si>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</si>
  <si>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</si>
  <si>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</si>
  <si>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</si>
  <si>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</si>
  <si>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</si>
  <si>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</si>
  <si>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</si>
  <si>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</si>
  <si>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</si>
  <si>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</si>
  <si>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</si>
  <si>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</si>
  <si>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</si>
  <si>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</si>
  <si>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</si>
  <si>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</si>
  <si>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</si>
  <si>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</si>
  <si>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</si>
  <si>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</si>
  <si>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</si>
  <si>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</si>
  <si>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</si>
  <si>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</si>
  <si>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</si>
  <si>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</si>
  <si>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</si>
  <si>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</si>
  <si>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</si>
  <si>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</si>
  <si>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</si>
  <si>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</si>
  <si>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</si>
  <si>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</si>
  <si>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</si>
  <si>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</si>
  <si>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</si>
  <si>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</si>
  <si>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</si>
  <si>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</si>
  <si>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</si>
  <si>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</si>
  <si>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</si>
  <si>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</si>
  <si>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</si>
  <si>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</si>
  <si>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</si>
  <si>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</si>
  <si>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</si>
  <si>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</si>
  <si>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</si>
  <si>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</si>
  <si>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</si>
  <si>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</si>
  <si>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</si>
  <si>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</si>
  <si>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</si>
  <si>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</si>
  <si>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</si>
  <si>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</si>
  <si>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</si>
  <si>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</si>
  <si>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</si>
  <si>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</si>
  <si>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</si>
  <si>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</si>
  <si>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</si>
  <si>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</si>
  <si>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</si>
  <si>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</si>
  <si>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</si>
  <si>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</si>
  <si>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</si>
  <si>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</si>
  <si>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</si>
  <si>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</si>
  <si>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</si>
  <si>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</si>
  <si>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</si>
  <si>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</si>
  <si>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</si>
  <si>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</si>
  <si>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</si>
  <si>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</si>
  <si>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</si>
  <si>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</si>
  <si>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</si>
  <si>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</si>
  <si>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</si>
  <si>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</si>
  <si>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</si>
  <si>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</si>
  <si>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</si>
  <si>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</si>
  <si>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</si>
  <si>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</si>
  <si>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</si>
  <si>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</si>
  <si>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</si>
  <si>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</si>
  <si>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</si>
  <si>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</si>
  <si>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</si>
  <si>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</si>
  <si>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</si>
  <si>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</si>
  <si>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</si>
  <si>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</si>
  <si>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</si>
  <si>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</si>
  <si>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</si>
  <si>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</si>
  <si>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</si>
  <si>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</si>
  <si>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</si>
  <si>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</si>
  <si>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</si>
  <si>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</si>
  <si>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</si>
  <si>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</si>
  <si>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</si>
  <si>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</si>
  <si>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</si>
  <si>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</si>
  <si>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</si>
  <si>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</si>
  <si>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</si>
  <si>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</si>
  <si>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</si>
  <si>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</si>
  <si>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</si>
  <si>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</si>
  <si>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</si>
  <si>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</si>
  <si>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</si>
  <si>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</si>
  <si>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</si>
  <si>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</si>
  <si>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</si>
  <si>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</si>
  <si>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</si>
  <si>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</si>
  <si>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</si>
  <si>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</si>
  <si>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</si>
  <si>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</si>
  <si>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</si>
  <si>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</si>
  <si>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</si>
  <si>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</si>
  <si>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</si>
  <si>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</si>
  <si>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</si>
  <si>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</si>
  <si>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</si>
  <si>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</si>
  <si>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</si>
  <si>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</si>
  <si>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</si>
  <si>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</si>
  <si>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</si>
  <si>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</si>
  <si>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</si>
  <si>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</si>
  <si>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</si>
  <si>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</si>
  <si>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</si>
  <si>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</si>
  <si>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</si>
  <si>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</si>
  <si>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</si>
  <si>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</si>
  <si>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</si>
  <si>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</si>
  <si>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</si>
  <si>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</si>
  <si>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</si>
  <si>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</si>
  <si>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</si>
  <si>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</si>
  <si>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</si>
  <si>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</si>
  <si>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</si>
  <si>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</si>
  <si>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</si>
  <si>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</si>
  <si>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</si>
  <si>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</si>
  <si>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</si>
  <si>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</si>
  <si>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</si>
  <si>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</si>
  <si>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</si>
  <si>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</si>
  <si>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</si>
  <si>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</si>
  <si>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</si>
  <si>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</si>
  <si>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</si>
  <si>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</si>
  <si>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</si>
  <si>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</si>
  <si>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</si>
  <si>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</si>
  <si>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</si>
  <si>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</si>
  <si>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</si>
  <si>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</si>
  <si>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</si>
  <si>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</si>
  <si>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</si>
  <si>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</si>
  <si>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</si>
  <si>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</si>
  <si>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</si>
  <si>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</si>
  <si>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</si>
  <si>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</si>
  <si>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</si>
  <si>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</si>
  <si>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</si>
  <si>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</si>
  <si>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</si>
  <si>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</si>
  <si>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</si>
  <si>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</si>
  <si>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</si>
  <si>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</si>
  <si>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</si>
  <si>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</si>
  <si>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</si>
  <si>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</si>
  <si>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</si>
  <si>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</si>
  <si>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</si>
  <si>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</si>
  <si>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</si>
  <si>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</si>
  <si>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</si>
  <si>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</si>
  <si>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</si>
  <si>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</si>
  <si>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</si>
  <si>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</si>
  <si>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</si>
  <si>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</si>
  <si>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</si>
  <si>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</si>
  <si>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</si>
  <si>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</si>
  <si>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</si>
  <si>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</si>
  <si>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</si>
  <si>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</si>
  <si>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</si>
  <si>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</si>
  <si>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</si>
  <si>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</si>
  <si>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</si>
  <si>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</si>
  <si>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</si>
  <si>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</si>
  <si>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</si>
  <si>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</si>
  <si>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</si>
  <si>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</si>
  <si>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</si>
  <si>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</si>
  <si>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</si>
  <si>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</si>
  <si>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</si>
  <si>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</si>
  <si>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</si>
  <si>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</si>
  <si>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</si>
  <si>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</si>
  <si>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</si>
  <si>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</si>
  <si>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</si>
  <si>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</si>
  <si>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</si>
  <si>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</si>
  <si>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</si>
  <si>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</si>
  <si>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</si>
  <si>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</si>
  <si>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</si>
  <si>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</si>
  <si>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</si>
  <si>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</si>
  <si>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</si>
  <si>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</si>
  <si>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</si>
  <si>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</si>
  <si>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</si>
  <si>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</si>
  <si>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</si>
  <si>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</si>
  <si>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</si>
  <si>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</si>
  <si>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</si>
  <si>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</si>
  <si>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</si>
  <si>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</si>
  <si>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</si>
  <si>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</si>
  <si>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</si>
  <si>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</si>
  <si>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</si>
  <si>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</si>
  <si>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</si>
  <si>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</si>
  <si>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</si>
  <si>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</si>
  <si>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</si>
  <si>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</si>
  <si>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</si>
  <si>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</si>
  <si>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</si>
  <si>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</si>
  <si>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</si>
  <si>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</si>
  <si>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</si>
  <si>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</si>
  <si>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</si>
  <si>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</si>
  <si>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</si>
  <si>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</si>
  <si>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</si>
  <si>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</si>
  <si>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</si>
  <si>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</si>
  <si>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</si>
  <si>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</si>
  <si>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</si>
  <si>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</si>
  <si>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</si>
  <si>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</si>
  <si>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</si>
  <si>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</si>
  <si>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</si>
  <si>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</si>
  <si>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</si>
  <si>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</si>
  <si>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</si>
  <si>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</si>
  <si>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</si>
  <si>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</si>
  <si>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</si>
  <si>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</si>
  <si>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</si>
  <si>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</si>
  <si>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</si>
  <si>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</si>
  <si>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</si>
  <si>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</si>
  <si>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</si>
  <si>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</si>
  <si>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</si>
  <si>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</si>
  <si>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</si>
  <si>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</si>
  <si>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</si>
  <si>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</si>
  <si>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</si>
  <si>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</si>
  <si>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</si>
  <si>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</si>
  <si>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</si>
  <si>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</si>
  <si>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</si>
  <si>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</si>
  <si>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</si>
  <si>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</si>
  <si>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</si>
  <si>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</si>
  <si>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</si>
  <si>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</si>
  <si>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</si>
  <si>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</si>
  <si>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</si>
  <si>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</si>
  <si>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</si>
  <si>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</si>
  <si>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</si>
  <si>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</si>
  <si>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</si>
  <si>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</si>
  <si>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</si>
  <si>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</si>
  <si>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</si>
  <si>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</si>
  <si>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</si>
  <si>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</si>
  <si>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</si>
  <si>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</si>
  <si>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</si>
  <si>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</si>
  <si>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</si>
  <si>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</si>
  <si>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</si>
  <si>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</si>
  <si>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</si>
  <si>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</si>
  <si>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</si>
  <si>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</si>
  <si>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</si>
  <si>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</si>
  <si>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</si>
  <si>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</si>
  <si>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</si>
  <si>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</si>
  <si>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</si>
  <si>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</si>
  <si>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</si>
  <si>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</si>
  <si>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</si>
  <si>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</si>
  <si>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</si>
  <si>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</si>
  <si>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</si>
  <si>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</si>
  <si>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</si>
  <si>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</si>
  <si>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</si>
  <si>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</si>
  <si>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</si>
  <si>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</si>
  <si>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</si>
  <si>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</si>
  <si>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</si>
  <si>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</si>
  <si>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</si>
  <si>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</si>
  <si>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</si>
  <si>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</si>
  <si>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</si>
  <si>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</si>
  <si>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</si>
  <si>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</si>
  <si>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</si>
  <si>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</si>
  <si>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</si>
  <si>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</si>
  <si>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</si>
  <si>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</si>
  <si>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</si>
  <si>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</si>
  <si>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</si>
  <si>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</si>
  <si>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</si>
  <si>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</si>
  <si>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</si>
  <si>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</si>
  <si>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</si>
  <si>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</si>
  <si>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</si>
  <si>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</si>
  <si>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</si>
  <si>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</si>
  <si>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</si>
  <si>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</si>
  <si>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</si>
  <si>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</si>
  <si>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</si>
  <si>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</si>
  <si>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</si>
  <si>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</si>
  <si>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</si>
  <si>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</si>
  <si>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</si>
  <si>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</si>
  <si>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</si>
  <si>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</si>
  <si>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</si>
  <si>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</si>
  <si>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</si>
  <si>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</si>
  <si>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</si>
  <si>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</si>
  <si>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</si>
  <si>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</si>
  <si>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</si>
  <si>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</si>
  <si>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</si>
  <si>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</si>
  <si>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</si>
  <si>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</si>
  <si>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</si>
  <si>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</si>
  <si>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</si>
  <si>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</si>
  <si>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</si>
  <si>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</si>
  <si>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</si>
  <si>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</si>
  <si>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</si>
  <si>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</si>
  <si>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</si>
  <si>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</si>
  <si>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</si>
  <si>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</si>
  <si>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</si>
  <si>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</si>
  <si>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</si>
  <si>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</si>
  <si>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</si>
  <si>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</si>
  <si>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</si>
  <si>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</si>
  <si>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</si>
  <si>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</si>
  <si>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</si>
  <si>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</si>
  <si>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</si>
  <si>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</si>
  <si>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</si>
  <si>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</si>
  <si>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</si>
  <si>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</si>
  <si>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</si>
  <si>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</si>
  <si>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</si>
  <si>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</si>
  <si>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</si>
  <si>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</si>
  <si>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</si>
  <si>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</si>
  <si>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</si>
  <si>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</si>
  <si>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</si>
  <si>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</si>
  <si>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</si>
  <si>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</si>
  <si>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</si>
  <si>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</si>
  <si>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</si>
  <si>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</si>
  <si>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</si>
  <si>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</si>
  <si>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</si>
  <si>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</si>
  <si>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</si>
  <si>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</si>
  <si>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</si>
  <si>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</si>
  <si>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</si>
  <si>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</si>
  <si>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</si>
  <si>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</si>
  <si>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</si>
  <si>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</si>
  <si>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</si>
  <si>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</si>
  <si>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</si>
  <si>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</si>
  <si>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</si>
  <si>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</si>
  <si>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</si>
  <si>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</si>
  <si>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</si>
  <si>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</si>
  <si>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</si>
  <si>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</si>
  <si>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</si>
  <si>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</si>
  <si>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</si>
  <si>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</si>
  <si>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</si>
  <si>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</si>
  <si>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</si>
  <si>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</si>
  <si>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</si>
  <si>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</si>
  <si>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</si>
  <si>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</si>
  <si>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</si>
  <si>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</si>
  <si>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</si>
  <si>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</si>
  <si>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</si>
  <si>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</si>
  <si>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</si>
  <si>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</si>
  <si>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</si>
  <si>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</si>
  <si>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</si>
  <si>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</si>
  <si>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</si>
  <si>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</si>
  <si>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</si>
  <si>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</si>
  <si>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</si>
  <si>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</si>
  <si>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</si>
  <si>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</si>
  <si>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</si>
  <si>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</si>
  <si>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</si>
  <si>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</si>
  <si>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</si>
  <si>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</si>
  <si>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</si>
  <si>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</si>
  <si>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</si>
  <si>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</si>
  <si>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</si>
  <si>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</si>
  <si>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</si>
  <si>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</si>
  <si>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</si>
  <si>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</si>
  <si>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</si>
  <si>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</si>
  <si>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</si>
  <si>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</si>
  <si>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</si>
  <si>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</si>
  <si>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</si>
  <si>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</si>
  <si>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</si>
  <si>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</si>
  <si>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</si>
  <si>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</si>
  <si>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</si>
  <si>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</si>
  <si>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</si>
  <si>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</si>
  <si>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</si>
  <si>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</si>
  <si>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</si>
  <si>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</si>
  <si>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</si>
  <si>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</si>
  <si>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</si>
  <si>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</si>
  <si>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</si>
  <si>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</si>
  <si>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</si>
  <si>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</si>
  <si>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</si>
  <si>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</si>
  <si>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</si>
  <si>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</si>
  <si>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</si>
  <si>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</si>
  <si>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</si>
  <si>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</si>
  <si>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</si>
  <si>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</si>
  <si>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</si>
  <si>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</si>
  <si>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</si>
  <si>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</si>
  <si>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</si>
  <si>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</si>
  <si>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</si>
  <si>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</si>
  <si>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</si>
  <si>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</si>
  <si>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</si>
  <si>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</si>
  <si>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</si>
  <si>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</si>
  <si>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</si>
  <si>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</si>
  <si>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</si>
  <si>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</si>
  <si>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</si>
  <si>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</si>
  <si>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</si>
  <si>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</si>
  <si>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</si>
  <si>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</si>
  <si>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</si>
  <si>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</si>
  <si>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</si>
  <si>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</si>
  <si>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</si>
  <si>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</si>
  <si>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</si>
  <si>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</si>
  <si>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</si>
  <si>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</si>
  <si>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</si>
  <si>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</si>
  <si>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</si>
  <si>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</si>
  <si>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</si>
  <si>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</si>
  <si>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</si>
  <si>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</si>
  <si>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</si>
  <si>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</si>
  <si>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</si>
  <si>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</si>
  <si>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</si>
  <si>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</si>
  <si>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</si>
  <si>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</si>
  <si>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</si>
  <si>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</si>
  <si>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</si>
  <si>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</si>
  <si>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</si>
  <si>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</si>
  <si>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</si>
  <si>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</si>
  <si>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</si>
  <si>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</si>
  <si>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</si>
  <si>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</si>
  <si>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</si>
  <si>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</si>
  <si>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</si>
  <si>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</si>
  <si>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</si>
  <si>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</si>
  <si>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</si>
  <si>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</si>
  <si>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</si>
  <si>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</si>
  <si>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</si>
  <si>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</si>
  <si>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</si>
  <si>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</si>
  <si>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</si>
  <si>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</si>
  <si>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</si>
  <si>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</si>
  <si>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</si>
  <si>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</si>
  <si>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</si>
  <si>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</si>
  <si>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</si>
  <si>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</si>
  <si>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</si>
  <si>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</si>
  <si>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</si>
  <si>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</si>
  <si>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</si>
  <si>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</si>
  <si>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</si>
  <si>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</si>
  <si>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</si>
  <si>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</si>
  <si>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</si>
  <si>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</si>
  <si>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</si>
  <si>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</si>
  <si>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</si>
  <si>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</si>
  <si>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</si>
  <si>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</si>
  <si>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</si>
  <si>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</si>
  <si>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</si>
  <si>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</si>
  <si>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</si>
  <si>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</si>
  <si>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</si>
  <si>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</si>
  <si>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</si>
  <si>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</si>
  <si>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</si>
  <si>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</si>
  <si>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</si>
  <si>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</si>
  <si>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</si>
  <si>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</si>
  <si>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</si>
  <si>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</si>
  <si>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</si>
  <si>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</si>
  <si>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</si>
  <si>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</si>
  <si>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</si>
  <si>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</si>
  <si>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</si>
  <si>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</si>
  <si>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</si>
  <si>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</si>
  <si>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</si>
  <si>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</si>
  <si>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</si>
  <si>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</si>
  <si>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</si>
  <si>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</si>
  <si>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</si>
  <si>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</si>
  <si>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</si>
  <si>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</si>
  <si>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</si>
  <si>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</si>
  <si>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</si>
  <si>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</si>
  <si>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</si>
  <si>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</si>
  <si>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</si>
  <si>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</si>
  <si>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</si>
  <si>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</si>
  <si>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</si>
  <si>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</si>
  <si>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</si>
  <si>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</si>
  <si>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</si>
  <si>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</si>
  <si>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</si>
  <si>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</si>
  <si>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</si>
  <si>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</si>
  <si>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</si>
  <si>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</si>
  <si>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</si>
  <si>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</si>
  <si>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</si>
  <si>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</si>
  <si>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</si>
  <si>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</si>
  <si>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</si>
  <si>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</si>
  <si>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</si>
  <si>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</si>
  <si>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</si>
  <si>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</si>
  <si>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</si>
  <si>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</si>
  <si>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</si>
  <si>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</si>
  <si>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</si>
  <si>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</si>
  <si>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</si>
  <si>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</si>
  <si>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</si>
  <si>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</si>
  <si>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</si>
  <si>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</si>
  <si>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</si>
  <si>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</si>
  <si>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</si>
  <si>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</si>
  <si>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</si>
  <si>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</si>
  <si>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</si>
  <si>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</si>
  <si>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</si>
  <si>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</si>
  <si>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</si>
  <si>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</si>
  <si>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</si>
  <si>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</si>
  <si>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</si>
  <si>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</si>
  <si>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</si>
  <si>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</si>
  <si>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</si>
  <si>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</si>
  <si>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</si>
  <si>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</si>
  <si>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</si>
  <si>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</si>
  <si>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</si>
  <si>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</si>
  <si>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</si>
  <si>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</si>
  <si>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</si>
  <si>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</si>
  <si>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</si>
  <si>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</si>
  <si>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</si>
  <si>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</si>
  <si>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</si>
  <si>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</si>
  <si>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</si>
  <si>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</si>
  <si>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</si>
  <si>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</si>
  <si>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</si>
  <si>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</si>
  <si>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</si>
  <si>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</si>
  <si>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</si>
  <si>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</si>
  <si>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</si>
  <si>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</si>
  <si>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</si>
  <si>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</si>
  <si>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</si>
  <si>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</si>
  <si>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</si>
  <si>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</si>
  <si>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</si>
  <si>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</si>
  <si>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</si>
  <si>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</si>
  <si>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</si>
  <si>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</si>
  <si>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</si>
  <si>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</si>
  <si>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</si>
  <si>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</si>
  <si>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</si>
  <si>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</si>
  <si>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</si>
  <si>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</si>
  <si>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</si>
  <si>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</si>
  <si>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</si>
  <si>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</si>
  <si>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</si>
  <si>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</si>
  <si>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</si>
  <si>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</si>
  <si>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</si>
  <si>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</si>
  <si>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</si>
  <si>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</si>
  <si>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</si>
  <si>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</si>
  <si>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</si>
  <si>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</si>
  <si>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</si>
  <si>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</si>
  <si>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</si>
  <si>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</si>
  <si>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</si>
  <si>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</si>
  <si>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</si>
  <si>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</si>
  <si>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</si>
  <si>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</si>
  <si>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</si>
  <si>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</si>
  <si>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</si>
  <si>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</si>
  <si>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</si>
  <si>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</si>
  <si>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</si>
  <si>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</si>
  <si>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</si>
  <si>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</si>
  <si>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</si>
  <si>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</si>
  <si>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</si>
  <si>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</si>
  <si>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</si>
  <si>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</si>
  <si>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</si>
  <si>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</si>
  <si>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</si>
  <si>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</si>
  <si>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</si>
  <si>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</si>
  <si>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</si>
  <si>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</si>
  <si>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</si>
  <si>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</si>
  <si>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</si>
  <si>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</si>
  <si>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</si>
  <si>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</si>
  <si>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</si>
  <si>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</si>
  <si>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</si>
  <si>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</si>
  <si>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</si>
  <si>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</si>
  <si>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</si>
  <si>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</si>
  <si>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</si>
  <si>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</si>
  <si>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</si>
  <si>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</si>
  <si>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</si>
  <si>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</si>
  <si>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</si>
  <si>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</si>
  <si>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</si>
  <si>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</si>
  <si>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</si>
  <si>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</si>
  <si>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</si>
  <si>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</si>
  <si>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</si>
  <si>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</si>
  <si>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</si>
  <si>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</si>
  <si>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</si>
  <si>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</si>
  <si>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</si>
  <si>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</si>
  <si>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</si>
  <si>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</si>
  <si>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</si>
  <si>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</si>
  <si>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</si>
  <si>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</si>
  <si>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</si>
  <si>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</si>
  <si>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</si>
  <si>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</si>
  <si>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</si>
  <si>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</si>
  <si>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</si>
  <si>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</si>
  <si>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</si>
  <si>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</si>
  <si>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</si>
  <si>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</si>
  <si>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</si>
  <si>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</si>
  <si>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</si>
  <si>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</si>
  <si>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</si>
  <si>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</si>
  <si>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</si>
  <si>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</si>
  <si>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</si>
  <si>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</si>
  <si>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</si>
  <si>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</si>
  <si>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</si>
  <si>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</si>
  <si>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</si>
  <si>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</si>
  <si>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</si>
  <si>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</si>
  <si>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</si>
  <si>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</si>
  <si>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</si>
  <si>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</si>
  <si>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</si>
  <si>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</si>
  <si>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</si>
  <si>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</si>
  <si>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</si>
  <si>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</si>
  <si>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</si>
  <si>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</si>
  <si>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</si>
  <si>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</si>
  <si>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</si>
  <si>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</si>
  <si>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</si>
  <si>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</si>
  <si>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</si>
  <si>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</si>
  <si>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</si>
  <si>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</si>
  <si>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</si>
  <si>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</si>
  <si>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</si>
  <si>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</si>
  <si>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</si>
  <si>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</si>
  <si>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</si>
  <si>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</si>
  <si>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</si>
  <si>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</si>
  <si>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</si>
  <si>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</si>
  <si>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</si>
  <si>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</si>
  <si>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</si>
  <si>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</si>
  <si>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</si>
  <si>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</si>
  <si>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</si>
  <si>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</si>
  <si>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</si>
  <si>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</si>
  <si>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</si>
  <si>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</si>
  <si>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</si>
  <si>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</si>
  <si>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</si>
  <si>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</si>
  <si>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</si>
  <si>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</si>
  <si>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</si>
  <si>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</si>
  <si>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</si>
  <si>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</si>
  <si>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</si>
  <si>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</si>
  <si>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</si>
  <si>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</si>
  <si>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</si>
  <si>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</si>
  <si>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</si>
  <si>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</si>
  <si>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</si>
  <si>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</si>
  <si>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</si>
  <si>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</si>
  <si>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</si>
  <si>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</si>
  <si>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</si>
  <si>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</si>
  <si>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</si>
  <si>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</si>
  <si>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</si>
  <si>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</si>
  <si>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</si>
  <si>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</si>
  <si>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</si>
  <si>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</si>
  <si>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</si>
  <si>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</si>
  <si>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</si>
  <si>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</si>
  <si>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</si>
  <si>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</si>
  <si>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</si>
  <si>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</si>
  <si>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</si>
  <si>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</si>
  <si>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</si>
  <si>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</si>
  <si>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</si>
  <si>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</si>
  <si>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</si>
  <si>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</si>
  <si>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</si>
  <si>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</si>
  <si>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</si>
  <si>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</si>
  <si>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</si>
  <si>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</si>
  <si>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</si>
  <si>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</si>
  <si>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</si>
  <si>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</si>
  <si>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</si>
  <si>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</si>
  <si>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</si>
  <si>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</si>
  <si>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</si>
  <si>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</si>
  <si>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</si>
  <si>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</si>
  <si>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</si>
  <si>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</si>
  <si>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</si>
  <si>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</si>
  <si>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</si>
  <si>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</si>
  <si>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</si>
  <si>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</si>
  <si>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</si>
  <si>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</si>
  <si>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</si>
  <si>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</si>
  <si>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</si>
  <si>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</si>
  <si>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</si>
  <si>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</si>
  <si>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</si>
  <si>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</si>
  <si>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</si>
  <si>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</si>
  <si>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</si>
  <si>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</si>
  <si>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</si>
  <si>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</si>
  <si>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</si>
  <si>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</si>
  <si>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</si>
  <si>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</si>
  <si>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</si>
  <si>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</si>
  <si>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</si>
  <si>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</si>
  <si>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</si>
  <si>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</si>
  <si>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</si>
  <si>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</si>
  <si>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</si>
  <si>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</si>
  <si>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</si>
  <si>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</si>
  <si>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</si>
  <si>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</si>
  <si>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</si>
  <si>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</si>
  <si>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</si>
  <si>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</si>
  <si>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</si>
  <si>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</si>
  <si>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</si>
  <si>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</si>
  <si>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</si>
  <si>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</si>
  <si>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</si>
  <si>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</si>
  <si>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</si>
  <si>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</si>
  <si>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</si>
  <si>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</si>
  <si>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</si>
  <si>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</si>
  <si>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</si>
  <si>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</si>
  <si>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</si>
  <si>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</si>
  <si>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</si>
  <si>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</si>
  <si>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</si>
  <si>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</si>
  <si>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</si>
  <si>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</si>
  <si>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</si>
  <si>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</si>
  <si>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</si>
  <si>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</si>
  <si>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</si>
  <si>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</si>
  <si>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</si>
  <si>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</si>
  <si>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</si>
  <si>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</si>
  <si>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</si>
  <si>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</si>
  <si>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</si>
  <si>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</si>
  <si>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</si>
  <si>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</si>
  <si>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</si>
  <si>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</si>
  <si>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</si>
  <si>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</si>
  <si>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</si>
  <si>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</si>
  <si>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</si>
  <si>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</si>
  <si>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</si>
  <si>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</si>
  <si>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</si>
  <si>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</si>
  <si>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</si>
  <si>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</si>
  <si>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</si>
  <si>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</si>
  <si>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</si>
  <si>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</si>
  <si>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</si>
  <si>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</si>
  <si>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</si>
  <si>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</si>
  <si>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</si>
  <si>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</si>
  <si>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</si>
  <si>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</si>
  <si>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</si>
  <si>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</si>
  <si>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</si>
  <si>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</si>
  <si>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</si>
  <si>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</si>
  <si>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</si>
  <si>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</si>
  <si>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</si>
  <si>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</si>
  <si>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</si>
  <si>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</si>
  <si>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</si>
  <si>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</si>
  <si>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</si>
  <si>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</si>
  <si>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</si>
  <si>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</si>
  <si>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</si>
  <si>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</si>
  <si>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</si>
  <si>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</si>
  <si>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</si>
  <si>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</si>
  <si>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</si>
  <si>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</si>
  <si>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</si>
  <si>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</si>
  <si>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</si>
  <si>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</si>
  <si>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</si>
  <si>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</si>
  <si>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</si>
  <si>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</si>
  <si>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</si>
  <si>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</si>
  <si>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</si>
  <si>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</si>
  <si>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</si>
  <si>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</si>
  <si>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</si>
  <si>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</si>
  <si>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</si>
  <si>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</si>
  <si>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</si>
  <si>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</si>
  <si>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</si>
  <si>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</si>
  <si>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</si>
  <si>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</si>
  <si>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</si>
  <si>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</si>
  <si>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</si>
  <si>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</si>
  <si>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</si>
  <si>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</si>
  <si>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</si>
  <si>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</si>
  <si>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</si>
  <si>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</si>
  <si>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</si>
  <si>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</si>
  <si>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</si>
  <si>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</si>
  <si>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</si>
  <si>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</si>
  <si>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</si>
  <si>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</si>
  <si>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</si>
  <si>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</si>
  <si>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</si>
  <si>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</si>
  <si>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</si>
  <si>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</si>
  <si>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</si>
  <si>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</si>
  <si>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</si>
  <si>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</si>
  <si>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</si>
  <si>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</si>
  <si>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</si>
  <si>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</si>
  <si>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</si>
  <si>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</si>
  <si>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</si>
  <si>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</si>
  <si>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</si>
  <si>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</si>
  <si>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</si>
  <si>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</si>
  <si>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</si>
  <si>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</si>
  <si>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</si>
  <si>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</si>
  <si>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</si>
  <si>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</si>
  <si>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</si>
  <si>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</si>
  <si>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</si>
  <si>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</si>
  <si>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</si>
  <si>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</si>
  <si>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</si>
  <si>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</si>
  <si>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</si>
  <si>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</si>
  <si>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</si>
  <si>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</si>
  <si>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</si>
  <si>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</si>
  <si>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</si>
  <si>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</si>
  <si>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</si>
  <si>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</si>
  <si>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</si>
  <si>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</si>
  <si>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</si>
  <si>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</si>
  <si>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</si>
  <si>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</si>
  <si>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</si>
  <si>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</si>
  <si>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</si>
  <si>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</si>
  <si>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</si>
  <si>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</si>
  <si>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</si>
  <si>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</si>
  <si>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</si>
  <si>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</si>
  <si>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</si>
  <si>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</si>
  <si>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</si>
  <si>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</si>
  <si>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</si>
  <si>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</si>
  <si>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</si>
  <si>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</si>
  <si>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</si>
  <si>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</si>
  <si>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</si>
  <si>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</si>
  <si>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</si>
  <si>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</si>
  <si>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</si>
  <si>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</si>
  <si>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</si>
  <si>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</si>
  <si>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</si>
  <si>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</si>
  <si>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</si>
  <si>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</si>
  <si>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</si>
  <si>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</si>
  <si>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</si>
  <si>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</si>
  <si>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</si>
  <si>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</si>
  <si>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</si>
  <si>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</si>
  <si>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</si>
  <si>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</si>
  <si>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</si>
  <si>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</si>
  <si>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</si>
  <si>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</si>
  <si>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</si>
  <si>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</si>
  <si>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</si>
  <si>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</si>
  <si>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</si>
  <si>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</si>
  <si>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</si>
  <si>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</si>
  <si>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</si>
  <si>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</si>
  <si>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</si>
  <si>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</si>
  <si>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</si>
  <si>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</si>
  <si>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</si>
  <si>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</si>
  <si>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</si>
  <si>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</si>
  <si>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</si>
  <si>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</si>
  <si>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</si>
  <si>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</si>
  <si>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</si>
  <si>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</si>
  <si>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</si>
  <si>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</si>
  <si>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</si>
  <si>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</si>
  <si>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</si>
  <si>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</si>
  <si>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</si>
  <si>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</si>
  <si>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</si>
  <si>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</si>
  <si>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</si>
  <si>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</si>
  <si>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</si>
  <si>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</si>
  <si>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</si>
  <si>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</si>
  <si>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</si>
  <si>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</si>
  <si>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</si>
  <si>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</si>
  <si>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</si>
  <si>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</si>
  <si>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</si>
  <si>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</si>
  <si>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</si>
  <si>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</si>
  <si>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</si>
  <si>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</si>
  <si>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</si>
  <si>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</si>
  <si>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</si>
  <si>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</si>
  <si>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</si>
  <si>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</si>
  <si>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</si>
  <si>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</si>
  <si>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</si>
  <si>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</si>
  <si>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</si>
  <si>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</si>
  <si>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</si>
  <si>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</si>
  <si>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</si>
  <si>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</si>
  <si>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</si>
  <si>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</si>
  <si>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</si>
  <si>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</si>
  <si>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</si>
  <si>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</si>
  <si>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</si>
  <si>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</si>
  <si>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</si>
  <si>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</si>
  <si>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</si>
  <si>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</si>
  <si>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</si>
  <si>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</si>
  <si>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</si>
  <si>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</si>
  <si>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</si>
  <si>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</si>
  <si>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</si>
  <si>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</si>
  <si>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</si>
  <si>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</si>
  <si>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</si>
  <si>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</si>
  <si>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</si>
  <si>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</si>
  <si>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</si>
  <si>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</si>
  <si>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</si>
  <si>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</si>
  <si>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</si>
  <si>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</si>
  <si>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</si>
  <si>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</si>
  <si>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</si>
  <si>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</si>
  <si>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</si>
  <si>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</si>
  <si>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</si>
  <si>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</si>
  <si>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</si>
  <si>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</si>
  <si>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</si>
  <si>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</si>
  <si>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</si>
  <si>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</si>
  <si>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</si>
  <si>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</si>
  <si>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</si>
  <si>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</si>
  <si>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</si>
  <si>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</si>
  <si>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</si>
  <si>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</si>
  <si>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</si>
  <si>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</si>
  <si>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</si>
  <si>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</si>
  <si>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</si>
  <si>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</si>
  <si>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</si>
  <si>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</si>
  <si>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</si>
  <si>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</si>
  <si>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</si>
  <si>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</si>
  <si>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</si>
  <si>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</si>
  <si>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</si>
  <si>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</si>
  <si>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</si>
  <si>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</si>
  <si>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</si>
  <si>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</si>
  <si>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</si>
  <si>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</si>
  <si>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</si>
  <si>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</si>
  <si>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</si>
  <si>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</si>
  <si>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</si>
  <si>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</si>
  <si>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</si>
  <si>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</si>
  <si>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</si>
  <si>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</si>
  <si>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</si>
  <si>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</si>
  <si>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</si>
  <si>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</si>
  <si>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</si>
  <si>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</si>
  <si>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</si>
  <si>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</si>
  <si>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</si>
  <si>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</si>
  <si>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</si>
  <si>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</si>
  <si>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</si>
  <si>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</si>
  <si>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</si>
  <si>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</si>
  <si>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</si>
  <si>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</si>
  <si>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</si>
  <si>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</si>
  <si>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</si>
  <si>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</si>
  <si>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</si>
  <si>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</si>
  <si>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</si>
  <si>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</si>
  <si>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</si>
  <si>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</si>
  <si>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</si>
  <si>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</si>
  <si>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</si>
  <si>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</si>
  <si>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</si>
  <si>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</si>
  <si>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</si>
  <si>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</si>
  <si>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</si>
  <si>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</si>
  <si>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</si>
  <si>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</si>
  <si>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</si>
  <si>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</si>
  <si>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</si>
  <si>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</si>
  <si>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</si>
  <si>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</si>
  <si>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</si>
  <si>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</si>
  <si>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</si>
  <si>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</si>
  <si>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</si>
  <si>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</si>
  <si>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</si>
  <si>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</si>
  <si>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</si>
  <si>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</si>
  <si>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</si>
  <si>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</si>
  <si>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</si>
  <si>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</si>
  <si>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</si>
  <si>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</si>
  <si>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</si>
  <si>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</si>
  <si>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</si>
  <si>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</si>
  <si>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</si>
  <si>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</si>
  <si>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</si>
  <si>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</si>
  <si>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</si>
  <si>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</si>
  <si>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</si>
  <si>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</si>
  <si>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</si>
  <si>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</si>
  <si>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</si>
  <si>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</si>
  <si>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</si>
  <si>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</si>
  <si>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</si>
  <si>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</si>
  <si>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</si>
  <si>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</si>
  <si>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</si>
  <si>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</si>
  <si>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</si>
  <si>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</si>
  <si>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</si>
  <si>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</si>
  <si>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</si>
  <si>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</si>
  <si>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</si>
  <si>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</si>
  <si>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</si>
  <si>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</si>
  <si>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</si>
  <si>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</si>
  <si>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</si>
  <si>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</si>
  <si>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</si>
  <si>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</si>
  <si>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</si>
  <si>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</si>
  <si>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</si>
  <si>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</si>
  <si>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</si>
  <si>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</si>
  <si>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</si>
  <si>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</si>
  <si>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</si>
  <si>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</si>
  <si>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</si>
  <si>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</si>
  <si>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</si>
  <si>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</si>
  <si>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</si>
  <si>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</si>
  <si>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</si>
  <si>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</si>
  <si>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</si>
  <si>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</si>
  <si>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</si>
  <si>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</si>
  <si>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</si>
  <si>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</si>
  <si>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</si>
  <si>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</si>
  <si>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</si>
  <si>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</si>
  <si>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</si>
  <si>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</si>
  <si>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</si>
  <si>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</si>
  <si>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</si>
  <si>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</si>
  <si>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</si>
  <si>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</si>
  <si>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</si>
  <si>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</si>
  <si>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</si>
  <si>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</si>
  <si>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</si>
  <si>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</si>
  <si>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</si>
  <si>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</si>
  <si>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</si>
  <si>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</si>
  <si>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</si>
  <si>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</si>
  <si>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</si>
  <si>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</si>
  <si>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</si>
  <si>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</si>
  <si>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</si>
  <si>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</si>
  <si>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</si>
  <si>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</si>
  <si>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</si>
  <si>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</si>
  <si>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</si>
  <si>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</si>
  <si>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</si>
  <si>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</si>
  <si>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</si>
  <si>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</si>
  <si>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</si>
  <si>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</si>
  <si>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</si>
  <si>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</si>
  <si>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</si>
  <si>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</si>
  <si>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</si>
  <si>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</si>
  <si>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</si>
  <si>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</si>
  <si>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</si>
  <si>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</si>
  <si>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</si>
  <si>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</si>
  <si>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</si>
  <si>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</si>
  <si>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</si>
  <si>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</si>
  <si>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</si>
  <si>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</si>
  <si>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</si>
  <si>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</si>
  <si>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</si>
  <si>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</si>
  <si>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</si>
  <si>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</si>
  <si>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</si>
  <si>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</si>
  <si>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</si>
  <si>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</si>
  <si>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</si>
  <si>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</si>
  <si>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</si>
  <si>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</si>
  <si>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</si>
  <si>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</si>
  <si>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</si>
  <si>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</si>
  <si>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</si>
  <si>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</si>
  <si>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</si>
  <si>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</si>
  <si>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</si>
  <si>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</si>
  <si>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</si>
  <si>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</si>
  <si>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</si>
  <si>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</si>
  <si>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</si>
  <si>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</si>
  <si>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</si>
  <si>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</si>
  <si>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</si>
  <si>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</si>
  <si>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</si>
  <si>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</si>
  <si>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</si>
  <si>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</si>
  <si>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</si>
  <si>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</si>
  <si>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</si>
  <si>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</si>
  <si>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</si>
  <si>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</si>
  <si>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</si>
  <si>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</si>
  <si>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</si>
  <si>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</si>
  <si>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</si>
  <si>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</si>
  <si>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</si>
  <si>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</si>
  <si>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</si>
  <si>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</si>
  <si>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</si>
  <si>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</si>
  <si>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</si>
  <si>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</si>
  <si>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</si>
  <si>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</si>
  <si>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</si>
  <si>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</si>
  <si>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</si>
  <si>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</si>
  <si>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</si>
  <si>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</si>
  <si>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</si>
  <si>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</si>
  <si>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</si>
  <si>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</si>
  <si>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</si>
  <si>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</si>
  <si>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</si>
  <si>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</si>
  <si>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</si>
  <si>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</si>
  <si>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</si>
  <si>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</si>
  <si>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</si>
  <si>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</si>
  <si>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</si>
  <si>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</si>
  <si>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</si>
  <si>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</si>
  <si>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</si>
  <si>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</si>
  <si>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</si>
  <si>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</si>
  <si>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</si>
  <si>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</si>
  <si>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</si>
  <si>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</si>
  <si>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</si>
  <si>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</si>
  <si>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</si>
  <si>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</si>
  <si>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</si>
  <si>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</si>
  <si>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</si>
  <si>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</si>
  <si>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</si>
  <si>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</si>
  <si>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</si>
  <si>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</si>
  <si>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</si>
  <si>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</si>
  <si>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</si>
  <si>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</si>
  <si>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</si>
  <si>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</si>
  <si>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</si>
  <si>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</si>
  <si>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</si>
  <si>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</si>
  <si>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</si>
  <si>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</si>
  <si>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</si>
  <si>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</si>
  <si>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</si>
  <si>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</si>
  <si>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</si>
  <si>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</si>
  <si>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</si>
  <si>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</si>
  <si>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</si>
  <si>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</si>
  <si>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</si>
  <si>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</si>
  <si>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</si>
  <si>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</si>
  <si>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</si>
  <si>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</si>
  <si>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</si>
  <si>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</si>
  <si>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</si>
  <si>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</si>
  <si>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</si>
  <si>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</si>
  <si>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</si>
  <si>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</si>
  <si>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</si>
  <si>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</si>
  <si>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</si>
  <si>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</si>
  <si>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</si>
  <si>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</si>
  <si>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</si>
  <si>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</si>
  <si>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</si>
  <si>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</si>
  <si>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</si>
  <si>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</si>
  <si>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</si>
  <si>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</si>
  <si>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</si>
  <si>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</si>
  <si>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</si>
  <si>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</si>
  <si>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</si>
  <si>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</si>
  <si>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</si>
  <si>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</si>
  <si>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</si>
  <si>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</si>
  <si>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</si>
  <si>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</si>
  <si>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</si>
  <si>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</si>
  <si>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</si>
  <si>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</si>
  <si>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</si>
  <si>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</si>
  <si>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</si>
  <si>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</si>
  <si>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</si>
  <si>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</si>
  <si>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</si>
  <si>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</si>
  <si>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</si>
  <si>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</si>
  <si>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</si>
  <si>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</si>
  <si>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</si>
  <si>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</si>
  <si>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</si>
  <si>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</si>
  <si>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</si>
  <si>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</si>
  <si>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</si>
  <si>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</si>
  <si>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</si>
  <si>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</si>
  <si>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</si>
  <si>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</si>
  <si>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</si>
  <si>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</si>
  <si>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</si>
  <si>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</si>
  <si>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</si>
  <si>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</si>
  <si>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</si>
  <si>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</si>
  <si>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</si>
  <si>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</si>
  <si>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</si>
  <si>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</si>
  <si>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</si>
  <si>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</si>
  <si>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</si>
  <si>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</si>
  <si>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</si>
  <si>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</si>
  <si>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</si>
  <si>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</si>
  <si>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</si>
  <si>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</si>
  <si>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</si>
  <si>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</si>
  <si>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</si>
  <si>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</si>
  <si>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</si>
  <si>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</si>
  <si>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</si>
  <si>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</si>
  <si>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</si>
  <si>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</si>
  <si>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</si>
  <si>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</si>
  <si>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</si>
  <si>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</si>
  <si>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</si>
  <si>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</si>
  <si>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</si>
  <si>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</si>
  <si>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</si>
  <si>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</si>
  <si>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</si>
  <si>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</si>
  <si>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</si>
  <si>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</si>
  <si>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</si>
  <si>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</si>
  <si>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</si>
  <si>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</si>
  <si>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</si>
  <si>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</si>
  <si>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</si>
  <si>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</si>
  <si>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</si>
  <si>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</si>
  <si>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</si>
  <si>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</si>
  <si>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</si>
  <si>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</si>
  <si>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</si>
  <si>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</si>
  <si>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</si>
  <si>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</si>
  <si>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</si>
  <si>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</si>
  <si>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</si>
  <si>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</si>
  <si>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</si>
  <si>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</si>
  <si>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</si>
  <si>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</si>
  <si>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</si>
  <si>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</si>
  <si>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</si>
  <si>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</si>
  <si>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</si>
  <si>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</si>
  <si>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</si>
  <si>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</si>
  <si>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</si>
  <si>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</si>
  <si>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</si>
  <si>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</si>
  <si>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</si>
  <si>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</si>
  <si>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</si>
  <si>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</si>
  <si>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</si>
  <si>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</si>
  <si>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</si>
  <si>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</si>
  <si>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</si>
  <si>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</si>
  <si>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</si>
  <si>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</si>
  <si>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</si>
  <si>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</si>
  <si>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</si>
  <si>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</si>
  <si>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</si>
  <si>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</si>
  <si>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</si>
  <si>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</si>
  <si>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</si>
  <si>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</si>
  <si>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</si>
  <si>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</si>
  <si>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</si>
  <si>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</si>
  <si>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</si>
  <si>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</si>
  <si>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</si>
  <si>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</si>
  <si>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</si>
  <si>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</si>
  <si>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</si>
  <si>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</si>
  <si>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</si>
  <si>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</si>
  <si>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</si>
  <si>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</si>
  <si>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</si>
  <si>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</si>
  <si>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</si>
  <si>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</si>
  <si>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</si>
  <si>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</si>
  <si>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</si>
  <si>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</si>
  <si>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</si>
  <si>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</si>
  <si>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</si>
  <si>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</si>
  <si>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</si>
  <si>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</si>
  <si>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</si>
  <si>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</si>
  <si>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</si>
  <si>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</si>
  <si>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</si>
  <si>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</si>
  <si>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</si>
  <si>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</si>
  <si>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</si>
  <si>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</si>
  <si>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</si>
  <si>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</si>
  <si>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</si>
  <si>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</si>
  <si>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</si>
  <si>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</si>
  <si>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</si>
  <si>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</si>
  <si>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</si>
  <si>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</si>
  <si>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</si>
  <si>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</si>
  <si>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</si>
  <si>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</si>
  <si>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</si>
  <si>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</si>
  <si>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</si>
  <si>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</si>
  <si>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</si>
  <si>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</si>
  <si>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</si>
  <si>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</si>
  <si>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</si>
  <si>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</si>
  <si>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</si>
  <si>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</si>
  <si>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</si>
  <si>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</si>
  <si>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</si>
  <si>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</si>
  <si>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</si>
  <si>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</si>
  <si>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</si>
  <si>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</si>
  <si>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</si>
  <si>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</si>
  <si>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</si>
  <si>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</si>
  <si>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</si>
  <si>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</si>
  <si>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</si>
  <si>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</si>
  <si>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</si>
  <si>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</si>
  <si>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</si>
  <si>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</si>
  <si>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</si>
  <si>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</si>
  <si>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</si>
  <si>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</si>
  <si>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</si>
  <si>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</si>
  <si>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</si>
  <si>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</si>
  <si>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</si>
  <si>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</si>
  <si>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</si>
  <si>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</si>
  <si>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</si>
  <si>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</si>
  <si>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</si>
  <si>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</si>
  <si>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</si>
  <si>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</si>
  <si>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</si>
  <si>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</si>
  <si>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</si>
  <si>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</si>
  <si>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</si>
  <si>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</si>
  <si>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</si>
  <si>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</si>
  <si>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</si>
  <si>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</si>
  <si>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</si>
  <si>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</si>
  <si>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</si>
  <si>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</si>
  <si>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</si>
  <si>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</si>
  <si>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</si>
  <si>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</si>
  <si>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</si>
  <si>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</si>
  <si>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</si>
  <si>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</si>
  <si>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</si>
  <si>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</si>
  <si>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</si>
  <si>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</si>
  <si>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</si>
  <si>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</si>
  <si>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</si>
  <si>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</si>
  <si>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</si>
  <si>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</si>
  <si>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</si>
  <si>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</si>
  <si>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</si>
  <si>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</si>
  <si>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</si>
  <si>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</si>
  <si>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</si>
  <si>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</si>
  <si>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</si>
  <si>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</si>
  <si>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</si>
  <si>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</si>
  <si>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</si>
  <si>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</si>
  <si>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</si>
  <si>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</si>
  <si>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</si>
  <si>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</si>
  <si>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</si>
  <si>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</si>
  <si>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</si>
  <si>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</si>
  <si>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</si>
  <si>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</si>
  <si>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</si>
  <si>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</si>
  <si>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</si>
  <si>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</si>
  <si>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</si>
  <si>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</si>
  <si>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</si>
  <si>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</si>
  <si>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</si>
  <si>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</si>
  <si>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</si>
  <si>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</si>
  <si>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</si>
  <si>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</si>
  <si>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</si>
  <si>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</si>
  <si>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</si>
  <si>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</si>
  <si>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</si>
  <si>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</si>
  <si>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</si>
  <si>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</si>
  <si>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</si>
  <si>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</si>
  <si>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</si>
  <si>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</si>
  <si>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</si>
  <si>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</si>
  <si>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</si>
  <si>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</si>
  <si>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</si>
  <si>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</si>
  <si>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</si>
  <si>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</si>
  <si>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</si>
  <si>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</si>
  <si>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</si>
  <si>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</si>
  <si>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</si>
  <si>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</si>
  <si>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</si>
  <si>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</si>
  <si>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</si>
  <si>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</si>
  <si>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</si>
  <si>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</si>
  <si>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</si>
  <si>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</si>
  <si>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</si>
  <si>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</si>
  <si>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</si>
  <si>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</si>
  <si>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</si>
  <si>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</si>
  <si>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</si>
  <si>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</si>
  <si>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</si>
  <si>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</si>
  <si>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</si>
  <si>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</si>
  <si>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</si>
  <si>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</si>
  <si>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</si>
  <si>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</si>
  <si>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</si>
  <si>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</si>
  <si>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</si>
  <si>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</si>
  <si>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</si>
  <si>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</si>
  <si>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</si>
  <si>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</si>
  <si>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</si>
  <si>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</si>
  <si>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</si>
  <si>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</si>
  <si>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</si>
  <si>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</si>
  <si>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</si>
  <si>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</si>
  <si>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</si>
  <si>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</si>
  <si>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</si>
  <si>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</si>
  <si>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</si>
  <si>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</si>
  <si>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</si>
  <si>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</si>
  <si>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</si>
  <si>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</si>
  <si>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</si>
  <si>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</si>
  <si>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</si>
  <si>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</si>
  <si>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</si>
  <si>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</si>
  <si>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</si>
  <si>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</si>
  <si>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</si>
  <si>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</si>
  <si>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</si>
  <si>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</si>
  <si>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</si>
  <si>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</si>
  <si>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</si>
  <si>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</si>
  <si>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</si>
  <si>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</si>
  <si>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</si>
  <si>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</si>
  <si>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</si>
  <si>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</si>
  <si>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</si>
  <si>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</si>
  <si>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</si>
  <si>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</si>
  <si>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</si>
  <si>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</si>
  <si>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</si>
  <si>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</si>
  <si>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</si>
  <si>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</si>
  <si>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</si>
  <si>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</si>
  <si>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</si>
  <si>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</si>
  <si>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</si>
  <si>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</si>
  <si>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</si>
  <si>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</si>
  <si>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</si>
  <si>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</si>
  <si>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</si>
  <si>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</si>
  <si>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</si>
  <si>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</si>
  <si>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</si>
  <si>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</si>
  <si>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</si>
  <si>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</si>
  <si>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</si>
  <si>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</si>
  <si>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</si>
  <si>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</si>
  <si>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</si>
  <si>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</si>
  <si>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</si>
  <si>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</si>
  <si>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</si>
  <si>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</si>
  <si>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</si>
  <si>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</si>
  <si>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</si>
  <si>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</si>
  <si>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</si>
  <si>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</si>
  <si>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</si>
  <si>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</si>
  <si>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</si>
  <si>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</si>
  <si>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</si>
  <si>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</si>
  <si>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</si>
  <si>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</si>
  <si>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</si>
  <si>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</si>
  <si>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</si>
  <si>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</si>
  <si>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</si>
  <si>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</si>
  <si>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</si>
  <si>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</si>
  <si>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</si>
  <si>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</si>
  <si>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</si>
  <si>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</si>
  <si>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</si>
  <si>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</si>
  <si>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</si>
  <si>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</si>
  <si>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</si>
  <si>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</si>
  <si>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</si>
  <si>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</si>
  <si>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</si>
  <si>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</si>
  <si>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</si>
  <si>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</si>
  <si>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</si>
  <si>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</si>
  <si>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</si>
  <si>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</si>
  <si>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</si>
  <si>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</si>
  <si>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</si>
  <si>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</si>
  <si>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</si>
  <si>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</si>
  <si>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</si>
  <si>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</si>
  <si>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</si>
  <si>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</si>
  <si>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</si>
  <si>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</si>
  <si>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</si>
  <si>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</si>
  <si>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</si>
  <si>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</si>
  <si>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</si>
  <si>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</si>
  <si>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</si>
  <si>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</si>
  <si>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</si>
  <si>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</si>
  <si>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</si>
  <si>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</si>
  <si>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</si>
  <si>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</si>
  <si>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</si>
  <si>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</si>
  <si>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</si>
  <si>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</si>
  <si>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</si>
  <si>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</si>
  <si>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</si>
  <si>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</si>
  <si>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</si>
  <si>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</si>
  <si>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</si>
  <si>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</si>
  <si>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</si>
  <si>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</si>
  <si>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</si>
  <si>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</si>
  <si>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</si>
  <si>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</si>
  <si>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</si>
  <si>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</si>
  <si>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</si>
  <si>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</si>
  <si>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</si>
  <si>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</si>
  <si>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</si>
  <si>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</si>
  <si>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</si>
  <si>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</si>
  <si>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</si>
  <si>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</si>
  <si>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</si>
  <si>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</si>
  <si>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</si>
  <si>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</si>
  <si>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</si>
  <si>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</si>
  <si>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</si>
  <si>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</si>
  <si>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</si>
  <si>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</si>
  <si>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</si>
  <si>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</si>
  <si>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</si>
  <si>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</si>
  <si>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</si>
  <si>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</si>
  <si>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</si>
  <si>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</si>
  <si>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</si>
  <si>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</si>
  <si>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</si>
  <si>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</si>
  <si>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</si>
  <si>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</si>
  <si>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</si>
  <si>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</si>
  <si>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</si>
  <si>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</si>
  <si>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</si>
  <si>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</si>
  <si>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</si>
  <si>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</si>
  <si>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</si>
  <si>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</si>
  <si>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</si>
  <si>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</si>
  <si>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</si>
  <si>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</si>
  <si>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</si>
  <si>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</si>
  <si>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</si>
  <si>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</si>
  <si>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</si>
  <si>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</si>
  <si>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</si>
  <si>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</si>
  <si>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</si>
  <si>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</si>
  <si>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</si>
  <si>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</si>
  <si>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</si>
  <si>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</si>
  <si>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</si>
  <si>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</si>
  <si>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</si>
  <si>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</si>
  <si>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</si>
  <si>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</si>
  <si>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</si>
  <si>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</si>
  <si>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</si>
  <si>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</si>
  <si>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</si>
  <si>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</si>
  <si>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</si>
  <si>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</si>
  <si>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</si>
  <si>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</si>
  <si>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</si>
  <si>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</si>
  <si>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</si>
  <si>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</si>
  <si>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</si>
  <si>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</si>
  <si>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</si>
  <si>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</si>
  <si>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</si>
  <si>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</si>
  <si>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</si>
  <si>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</si>
  <si>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</si>
  <si>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</si>
  <si>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</si>
  <si>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</si>
  <si>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</si>
  <si>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</si>
  <si>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</si>
  <si>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</si>
  <si>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</si>
  <si>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</si>
  <si>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</si>
  <si>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</si>
  <si>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</si>
  <si>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</si>
  <si>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</si>
  <si>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</si>
  <si>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</si>
  <si>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</si>
  <si>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</si>
  <si>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</si>
  <si>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</si>
  <si>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</si>
  <si>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</si>
  <si>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</si>
  <si>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</si>
  <si>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</si>
  <si>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</si>
  <si>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</si>
  <si>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</si>
  <si>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</si>
  <si>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</si>
  <si>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</si>
  <si>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</si>
  <si>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</si>
  <si>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</si>
  <si>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</si>
  <si>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</si>
  <si>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</si>
  <si>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</si>
  <si>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</si>
  <si>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</si>
  <si>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</si>
  <si>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</si>
  <si>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</si>
  <si>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</si>
  <si>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</si>
  <si>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</si>
  <si>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</si>
  <si>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</si>
  <si>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</si>
  <si>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</si>
  <si>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</si>
  <si>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</si>
  <si>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</si>
  <si>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</si>
  <si>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</si>
  <si>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</si>
  <si>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</si>
  <si>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</si>
  <si>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</si>
  <si>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</si>
  <si>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</si>
  <si>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</si>
  <si>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</si>
  <si>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</si>
  <si>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</si>
  <si>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</si>
  <si>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</si>
  <si>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</si>
  <si>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</si>
  <si>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</si>
  <si>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</si>
  <si>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</si>
  <si>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</si>
  <si>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</si>
  <si>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</si>
  <si>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</si>
  <si>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</si>
  <si>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</si>
  <si>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</si>
  <si>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</si>
  <si>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</si>
  <si>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</si>
  <si>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</si>
  <si>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</si>
  <si>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</si>
  <si>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</si>
  <si>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</si>
  <si>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</si>
  <si>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</si>
  <si>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</si>
  <si>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</si>
  <si>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</si>
  <si>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</si>
  <si>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</si>
  <si>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</si>
  <si>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</si>
  <si>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</si>
  <si>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</si>
  <si>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</si>
  <si>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</si>
  <si>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</si>
  <si>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</si>
  <si>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</si>
  <si>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</si>
  <si>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</si>
  <si>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</si>
  <si>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</si>
  <si>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</si>
  <si>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</si>
  <si>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</si>
  <si>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</si>
  <si>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</si>
  <si>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</si>
  <si>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</si>
  <si>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</si>
  <si>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</si>
  <si>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</si>
  <si>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</si>
  <si>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</si>
  <si>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</si>
  <si>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</si>
  <si>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</si>
  <si>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</si>
  <si>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</si>
  <si>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</si>
  <si>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</si>
  <si>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</si>
  <si>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</si>
  <si>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</si>
  <si>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</si>
  <si>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</si>
  <si>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</si>
  <si>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</si>
  <si>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</si>
  <si>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</si>
  <si>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</si>
  <si>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</si>
  <si>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</si>
  <si>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</si>
  <si>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</si>
  <si>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</si>
  <si>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</si>
  <si>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</si>
  <si>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</si>
  <si>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</si>
  <si>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</si>
  <si>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</si>
  <si>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</si>
  <si>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</si>
  <si>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</si>
  <si>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</si>
  <si>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</si>
  <si>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</si>
  <si>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</si>
  <si>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</si>
  <si>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</si>
  <si>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</si>
  <si>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</si>
  <si>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</si>
  <si>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</si>
  <si>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</si>
  <si>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</si>
  <si>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</si>
  <si>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</si>
  <si>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</si>
  <si>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</si>
  <si>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</si>
  <si>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</si>
  <si>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</si>
  <si>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</si>
  <si>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</si>
  <si>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</si>
  <si>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</si>
  <si>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</si>
  <si>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</si>
  <si>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</si>
  <si>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</si>
  <si>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</si>
  <si>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</si>
  <si>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</si>
  <si>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</si>
  <si>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</si>
  <si>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</si>
  <si>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</si>
  <si>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</si>
  <si>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</si>
  <si>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</si>
  <si>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</si>
  <si>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</si>
  <si>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</si>
  <si>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</si>
  <si>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</si>
  <si>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</si>
  <si>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</si>
  <si>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</si>
  <si>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</si>
  <si>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</si>
  <si>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</si>
  <si>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</si>
  <si>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</si>
  <si>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</si>
  <si>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</si>
  <si>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</si>
  <si>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</si>
  <si>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</si>
  <si>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</si>
  <si>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</si>
  <si>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</si>
  <si>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</si>
  <si>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</si>
  <si>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</si>
  <si>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</si>
  <si>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</si>
  <si>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</si>
  <si>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</si>
  <si>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</si>
  <si>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</si>
  <si>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</si>
  <si>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</si>
  <si>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</si>
  <si>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</si>
  <si>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</si>
  <si>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</si>
  <si>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</si>
  <si>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</si>
  <si>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</si>
  <si>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</si>
  <si>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</si>
  <si>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</si>
  <si>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</si>
  <si>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</si>
  <si>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</si>
  <si>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</si>
  <si>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</si>
  <si>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</si>
  <si>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</si>
  <si>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</si>
  <si>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</si>
  <si>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</si>
  <si>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</si>
  <si>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</si>
  <si>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</si>
  <si>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</si>
  <si>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</si>
  <si>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</si>
  <si>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</si>
  <si>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</si>
  <si>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</si>
  <si>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</si>
  <si>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</si>
  <si>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</si>
  <si>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</si>
  <si>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</si>
  <si>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</si>
  <si>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</si>
  <si>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</si>
  <si>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</si>
  <si>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</si>
  <si>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</si>
  <si>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</si>
  <si>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</si>
  <si>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</si>
  <si>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</si>
  <si>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</si>
  <si>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</si>
  <si>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</si>
  <si>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</si>
  <si>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</si>
  <si>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</si>
  <si>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</si>
  <si>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</si>
  <si>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</si>
  <si>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</si>
  <si>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</si>
  <si>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</si>
  <si>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</si>
  <si>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</si>
  <si>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</si>
  <si>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</si>
  <si>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</si>
  <si>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</si>
  <si>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</si>
  <si>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</si>
  <si>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</si>
  <si>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</si>
  <si>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</si>
  <si>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</si>
  <si>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</si>
  <si>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</si>
  <si>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</si>
  <si>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</si>
  <si>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</si>
  <si>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</si>
  <si>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</si>
  <si>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</si>
  <si>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</si>
  <si>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</si>
  <si>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</si>
  <si>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</si>
  <si>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</si>
  <si>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</si>
  <si>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</si>
  <si>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</si>
  <si>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</si>
  <si>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</si>
  <si>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</si>
  <si>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</si>
  <si>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</si>
  <si>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</si>
  <si>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</si>
  <si>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</si>
  <si>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</si>
  <si>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</si>
  <si>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</si>
  <si>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</si>
  <si>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</si>
  <si>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</si>
  <si>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</si>
  <si>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</si>
  <si>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</si>
  <si>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</si>
  <si>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</si>
  <si>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</si>
  <si>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</si>
  <si>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</si>
  <si>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</si>
  <si>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</si>
  <si>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</si>
  <si>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</si>
  <si>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</si>
  <si>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</si>
  <si>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</si>
  <si>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</si>
  <si>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</si>
  <si>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</si>
  <si>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</si>
  <si>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</si>
  <si>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</si>
  <si>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</si>
  <si>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</si>
  <si>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</si>
  <si>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</si>
  <si>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</si>
  <si>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</si>
  <si>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</si>
  <si>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</si>
  <si>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</si>
  <si>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</si>
  <si>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</si>
  <si>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</si>
  <si>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</si>
  <si>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</si>
  <si>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</si>
  <si>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</si>
  <si>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</si>
  <si>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</si>
  <si>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</si>
  <si>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</si>
  <si>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</si>
  <si>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</si>
  <si>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</si>
  <si>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</si>
  <si>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</si>
  <si>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</si>
  <si>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</si>
  <si>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</si>
  <si>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</si>
  <si>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</si>
  <si>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</si>
  <si>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</si>
  <si>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</si>
  <si>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</si>
  <si>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</si>
  <si>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</si>
  <si>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</si>
  <si>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</si>
  <si>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</si>
  <si>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</si>
  <si>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</si>
  <si>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</si>
  <si>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</si>
  <si>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</si>
  <si>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</si>
  <si>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</si>
  <si>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</si>
  <si>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</si>
  <si>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</si>
  <si>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</si>
  <si>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</si>
  <si>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</si>
  <si>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</si>
  <si>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</si>
  <si>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</si>
  <si>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</si>
  <si>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</si>
  <si>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</si>
  <si>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</si>
  <si>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</si>
  <si>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</si>
  <si>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</si>
  <si>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</si>
  <si>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</si>
  <si>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</si>
  <si>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</si>
  <si>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</si>
  <si>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</si>
  <si>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</si>
  <si>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</si>
  <si>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</si>
  <si>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</si>
  <si>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</si>
  <si>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</si>
  <si>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</si>
  <si>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</si>
  <si>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</si>
  <si>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</si>
  <si>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</si>
  <si>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</si>
  <si>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</si>
  <si>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</si>
  <si>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</si>
  <si>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</si>
  <si>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</si>
  <si>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</si>
  <si>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</si>
  <si>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</si>
  <si>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</si>
  <si>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</si>
  <si>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</si>
  <si>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</si>
  <si>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</si>
  <si>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</si>
  <si>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</si>
  <si>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</si>
  <si>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</si>
  <si>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</si>
  <si>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</si>
  <si>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</si>
  <si>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</si>
  <si>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</si>
  <si>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</si>
  <si>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</si>
  <si>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</si>
  <si>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</si>
  <si>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</si>
  <si>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</si>
  <si>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</si>
  <si>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</si>
  <si>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</si>
  <si>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</si>
  <si>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</si>
  <si>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</si>
  <si>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</si>
  <si>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</si>
  <si>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</si>
  <si>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</si>
  <si>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</si>
  <si>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</si>
  <si>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</si>
  <si>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</si>
  <si>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</si>
  <si>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</si>
  <si>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</si>
  <si>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</si>
  <si>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</si>
  <si>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</si>
  <si>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</si>
  <si>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</si>
  <si>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</si>
  <si>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</si>
  <si>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</si>
  <si>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</si>
  <si>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</si>
  <si>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</si>
  <si>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</si>
  <si>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</si>
  <si>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</si>
  <si>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</si>
  <si>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</si>
  <si>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</si>
  <si>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</si>
  <si>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</si>
  <si>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</si>
  <si>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</si>
  <si>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</si>
  <si>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</si>
  <si>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</si>
  <si>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</si>
  <si>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</si>
  <si>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</si>
  <si>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</si>
  <si>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</si>
  <si>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</si>
  <si>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</si>
  <si>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</si>
  <si>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</si>
  <si>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</si>
  <si>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</si>
  <si>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</si>
  <si>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</si>
  <si>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</si>
  <si>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</si>
  <si>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</si>
  <si>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</si>
  <si>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</si>
  <si>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</si>
  <si>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</si>
  <si>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</si>
  <si>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</si>
  <si>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</si>
  <si>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</si>
  <si>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</si>
  <si>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</si>
  <si>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</si>
  <si>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</si>
  <si>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</si>
  <si>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</si>
  <si>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</si>
  <si>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</si>
  <si>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</si>
  <si>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</si>
  <si>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</si>
  <si>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</si>
  <si>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</si>
  <si>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</si>
  <si>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</si>
  <si>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</si>
  <si>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</si>
  <si>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</si>
  <si>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</si>
  <si>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</si>
  <si>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</si>
  <si>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</si>
  <si>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</si>
  <si>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</si>
  <si>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</si>
  <si>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</si>
  <si>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</si>
  <si>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</si>
  <si>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</si>
  <si>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</si>
  <si>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</si>
  <si>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</si>
  <si>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</si>
  <si>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</si>
  <si>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</si>
  <si>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</si>
  <si>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</si>
  <si>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</si>
  <si>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</si>
  <si>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</si>
  <si>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</si>
  <si>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</si>
  <si>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</si>
  <si>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</si>
  <si>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</si>
  <si>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</si>
  <si>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</si>
  <si>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</si>
  <si>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</si>
  <si>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</si>
  <si>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</si>
  <si>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</si>
  <si>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</si>
  <si>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</si>
  <si>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</si>
  <si>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</si>
  <si>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</si>
  <si>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</si>
  <si>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</si>
  <si>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</si>
  <si>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</si>
  <si>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</si>
  <si>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</si>
  <si>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</si>
  <si>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</si>
  <si>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</si>
  <si>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</si>
  <si>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</si>
  <si>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</si>
  <si>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</si>
  <si>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</si>
  <si>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</si>
  <si>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</si>
  <si>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</si>
  <si>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</si>
  <si>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</si>
  <si>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</si>
  <si>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</si>
  <si>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</si>
  <si>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</si>
  <si>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</si>
  <si>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</si>
  <si>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</si>
  <si>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</si>
  <si>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</si>
  <si>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</si>
  <si>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</si>
  <si>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</si>
  <si>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</si>
  <si>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</si>
  <si>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</si>
  <si>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</si>
  <si>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</si>
  <si>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</si>
  <si>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</si>
  <si>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</si>
  <si>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</si>
  <si>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</si>
  <si>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</si>
  <si>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</si>
  <si>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</si>
  <si>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</si>
  <si>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</si>
  <si>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</si>
  <si>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</si>
  <si>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</si>
  <si>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</si>
  <si>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</si>
  <si>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</si>
  <si>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</si>
  <si>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</si>
  <si>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</si>
  <si>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</si>
  <si>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</si>
  <si>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</si>
  <si>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</si>
  <si>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</si>
  <si>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</si>
  <si>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</si>
  <si>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</si>
  <si>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</si>
  <si>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</si>
  <si>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</si>
  <si>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</si>
  <si>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</si>
  <si>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</si>
  <si>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</si>
  <si>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</si>
  <si>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</si>
  <si>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</si>
  <si>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</si>
  <si>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</si>
  <si>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</si>
  <si>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</si>
  <si>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</si>
  <si>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</si>
  <si>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</si>
  <si>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</si>
  <si>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</si>
  <si>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</si>
  <si>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</si>
  <si>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</si>
  <si>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</si>
  <si>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</si>
  <si>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</si>
  <si>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</si>
  <si>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</si>
  <si>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</si>
  <si>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</si>
  <si>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</si>
  <si>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</si>
  <si>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</si>
  <si>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</si>
  <si>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</si>
  <si>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</si>
  <si>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</si>
  <si>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</si>
  <si>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</si>
  <si>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</si>
  <si>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</si>
  <si>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</si>
  <si>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</si>
  <si>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</si>
  <si>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</si>
  <si>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</si>
  <si>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</si>
  <si>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</si>
  <si>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</si>
  <si>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</si>
  <si>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</si>
  <si>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</si>
  <si>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</si>
  <si>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</si>
  <si>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</si>
  <si>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</si>
  <si>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</si>
  <si>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</si>
  <si>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</si>
  <si>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</si>
  <si>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</si>
  <si>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</si>
  <si>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</si>
  <si>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</si>
  <si>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</si>
  <si>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</si>
  <si>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</si>
  <si>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</si>
  <si>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</si>
  <si>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</si>
  <si>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</si>
  <si>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</si>
  <si>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</si>
  <si>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</si>
  <si>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</si>
  <si>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</si>
  <si>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</si>
  <si>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</si>
  <si>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</si>
  <si>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</si>
  <si>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</si>
  <si>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</si>
  <si>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</si>
  <si>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</si>
  <si>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</si>
  <si>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</si>
  <si>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</si>
  <si>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</si>
  <si>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</si>
  <si>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</si>
  <si>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</si>
  <si>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</si>
  <si>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</si>
  <si>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</si>
  <si>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</si>
  <si>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</si>
  <si>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</si>
  <si>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</si>
  <si>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</si>
  <si>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</si>
  <si>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</si>
  <si>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</si>
  <si>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</si>
  <si>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</si>
  <si>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</si>
  <si>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</si>
  <si>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</si>
  <si>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</si>
  <si>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</si>
  <si>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</si>
  <si>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</si>
  <si>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</si>
  <si>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</si>
  <si>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</si>
  <si>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</si>
  <si>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</si>
  <si>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</si>
  <si>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</si>
  <si>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</si>
  <si>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</si>
  <si>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</si>
  <si>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</si>
  <si>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</si>
  <si>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</si>
  <si>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</si>
  <si>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</si>
  <si>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</si>
  <si>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</si>
  <si>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</si>
  <si>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</si>
  <si>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</si>
  <si>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</si>
  <si>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</si>
  <si>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</si>
  <si>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</si>
  <si>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</si>
  <si>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</si>
  <si>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</si>
  <si>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</si>
  <si>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</si>
  <si>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</si>
  <si>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</si>
  <si>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</si>
  <si>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</si>
  <si>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</si>
  <si>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</si>
  <si>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</si>
  <si>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</si>
  <si>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</si>
  <si>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</si>
  <si>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</si>
  <si>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</si>
  <si>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</si>
  <si>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</si>
  <si>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</si>
  <si>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</si>
  <si>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</si>
  <si>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</si>
  <si>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</si>
  <si>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</si>
  <si>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</si>
  <si>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</si>
  <si>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</si>
  <si>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</si>
  <si>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</si>
  <si>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</si>
  <si>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</si>
  <si>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</si>
  <si>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</si>
  <si>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</si>
  <si>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</si>
  <si>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</si>
  <si>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</si>
  <si>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</si>
  <si>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</si>
  <si>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</si>
  <si>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</si>
  <si>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</si>
  <si>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</si>
  <si>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</si>
  <si>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</si>
  <si>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</si>
  <si>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</si>
  <si>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</si>
  <si>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</si>
  <si>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</si>
  <si>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</si>
  <si>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</si>
  <si>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</si>
  <si>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</si>
  <si>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</si>
  <si>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</si>
  <si>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</si>
  <si>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</si>
  <si>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</si>
  <si>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</si>
  <si>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</si>
  <si>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</si>
  <si>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</si>
  <si>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</si>
  <si>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</si>
  <si>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</si>
  <si>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</si>
  <si>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</si>
  <si>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</si>
  <si>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</si>
  <si>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</si>
  <si>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</si>
  <si>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</si>
  <si>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</si>
  <si>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</si>
  <si>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</si>
  <si>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</si>
  <si>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</si>
  <si>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</si>
  <si>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</si>
  <si>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</si>
  <si>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</si>
  <si>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</si>
  <si>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</si>
  <si>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</si>
  <si>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</si>
  <si>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</si>
  <si>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</si>
  <si>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</si>
  <si>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</si>
  <si>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</si>
  <si>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</si>
  <si>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</si>
  <si>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</si>
  <si>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</si>
  <si>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</si>
  <si>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</si>
  <si>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</si>
  <si>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</si>
  <si>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</si>
  <si>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</si>
  <si>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</si>
  <si>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</si>
  <si>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</si>
  <si>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</si>
  <si>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</si>
  <si>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</si>
  <si>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</si>
  <si>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</si>
  <si>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</si>
  <si>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</si>
  <si>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</si>
  <si>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</si>
  <si>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</si>
  <si>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</si>
  <si>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</si>
  <si>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</si>
  <si>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</si>
  <si>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</si>
  <si>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</si>
  <si>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</si>
  <si>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</si>
  <si>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</si>
  <si>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</si>
  <si>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</si>
  <si>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</si>
  <si>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</si>
  <si>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</si>
  <si>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</si>
  <si>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</si>
  <si>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</si>
  <si>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</si>
  <si>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</si>
  <si>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</si>
  <si>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</si>
  <si>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</si>
  <si>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</si>
  <si>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</si>
  <si>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</si>
  <si>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</si>
  <si>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</si>
  <si>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</si>
  <si>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</si>
  <si>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</si>
  <si>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</si>
  <si>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</si>
  <si>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</si>
  <si>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</si>
  <si>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</si>
  <si>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</si>
  <si>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</si>
  <si>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</si>
  <si>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</si>
  <si>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</si>
  <si>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</si>
  <si>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</si>
  <si>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</si>
  <si>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</si>
  <si>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</si>
  <si>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</si>
  <si>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</si>
  <si>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</si>
  <si>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</si>
  <si>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</si>
  <si>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</si>
  <si>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</si>
  <si>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</si>
  <si>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</si>
  <si>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</si>
  <si>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</si>
  <si>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</si>
  <si>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</si>
  <si>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</si>
  <si>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</si>
  <si>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</si>
  <si>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</si>
  <si>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</si>
  <si>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</si>
  <si>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</si>
  <si>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</si>
  <si>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</si>
  <si>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</si>
  <si>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</si>
  <si>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</si>
  <si>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</si>
  <si>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</si>
  <si>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</si>
  <si>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</si>
  <si>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</si>
  <si>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</si>
  <si>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</si>
  <si>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</si>
  <si>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</si>
  <si>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</si>
  <si>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</si>
  <si>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</si>
  <si>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</si>
  <si>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</si>
  <si>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</si>
  <si>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</si>
  <si>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</si>
  <si>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</si>
  <si>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</si>
  <si>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</si>
  <si>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</si>
  <si>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</si>
  <si>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</si>
  <si>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</si>
  <si>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</si>
  <si>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</si>
  <si>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</si>
  <si>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</si>
  <si>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</si>
  <si>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</si>
  <si>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</si>
  <si>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</si>
  <si>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</si>
  <si>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</si>
  <si>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</si>
  <si>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</si>
  <si>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</si>
  <si>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</si>
  <si>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</si>
  <si>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</si>
  <si>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</si>
  <si>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</si>
  <si>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</si>
  <si>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</si>
  <si>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</si>
  <si>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</si>
  <si>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</si>
  <si>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</si>
  <si>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</si>
  <si>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</si>
  <si>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</si>
  <si>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</si>
  <si>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</si>
  <si>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</si>
  <si>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</si>
  <si>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</si>
  <si>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</si>
  <si>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</si>
  <si>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</si>
  <si>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</si>
  <si>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</si>
  <si>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</si>
  <si>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</si>
  <si>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</si>
  <si>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</si>
  <si>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</si>
  <si>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</si>
  <si>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</si>
  <si>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</si>
  <si>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</si>
  <si>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</si>
  <si>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</si>
  <si>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</si>
  <si>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</si>
  <si>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</si>
  <si>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</si>
  <si>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</si>
  <si>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</si>
  <si>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</si>
  <si>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</si>
  <si>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</si>
  <si>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</si>
  <si>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</si>
  <si>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</si>
  <si>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</si>
  <si>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</si>
  <si>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</si>
  <si>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</si>
  <si>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</si>
  <si>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</si>
  <si>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</si>
  <si>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</si>
  <si>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</si>
  <si>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</si>
  <si>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</si>
  <si>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</si>
  <si>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</si>
  <si>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</si>
  <si>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</si>
  <si>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</si>
  <si>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</si>
  <si>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</si>
  <si>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</si>
  <si>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</si>
  <si>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</si>
  <si>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</si>
  <si>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</si>
  <si>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</si>
  <si>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</si>
  <si>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</si>
  <si>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</si>
  <si>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</si>
  <si>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</si>
  <si>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</si>
  <si>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</si>
  <si>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</si>
  <si>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</si>
  <si>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</si>
  <si>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</si>
  <si>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</si>
  <si>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</si>
  <si>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</si>
  <si>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</si>
  <si>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</si>
  <si>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</si>
  <si>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</si>
  <si>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</si>
  <si>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</si>
  <si>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</si>
  <si>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</si>
  <si>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</si>
  <si>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</si>
  <si>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</si>
  <si>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</si>
  <si>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</si>
  <si>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</si>
  <si>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</si>
  <si>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</si>
  <si>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</si>
  <si>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</si>
  <si>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</si>
  <si>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</si>
  <si>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</si>
  <si>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</si>
  <si>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</si>
  <si>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</si>
  <si>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</si>
  <si>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</si>
  <si>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</si>
  <si>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</si>
  <si>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</si>
  <si>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</si>
  <si>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</si>
  <si>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</si>
  <si>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</si>
  <si>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</si>
  <si>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</si>
  <si>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</si>
  <si>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</si>
  <si>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</si>
  <si>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</si>
  <si>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</si>
  <si>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</si>
  <si>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</si>
  <si>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</si>
  <si>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</si>
  <si>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</si>
  <si>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</si>
  <si>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</si>
  <si>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</si>
  <si>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</si>
  <si>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</si>
  <si>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</si>
  <si>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</si>
  <si>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</si>
  <si>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</si>
  <si>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</si>
  <si>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</si>
  <si>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</si>
  <si>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</si>
  <si>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</si>
  <si>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</si>
  <si>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</si>
  <si>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</si>
  <si>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</si>
  <si>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</si>
  <si>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</si>
  <si>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</si>
  <si>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</si>
  <si>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</si>
  <si>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</si>
  <si>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</si>
  <si>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</si>
  <si>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</si>
  <si>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</si>
  <si>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</si>
  <si>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</si>
  <si>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</si>
  <si>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</si>
  <si>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</si>
  <si>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</si>
  <si>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</si>
  <si>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</si>
  <si>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</si>
  <si>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</si>
  <si>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</si>
  <si>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</si>
  <si>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</si>
  <si>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</si>
  <si>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</si>
  <si>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</si>
  <si>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</si>
  <si>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</si>
  <si>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</si>
  <si>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</si>
  <si>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</si>
  <si>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</si>
  <si>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</si>
  <si>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</si>
  <si>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</si>
  <si>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</si>
  <si>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</si>
  <si>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</si>
  <si>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</si>
  <si>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</si>
  <si>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</si>
  <si>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</si>
  <si>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</si>
  <si>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</si>
  <si>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</si>
  <si>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</si>
  <si>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</si>
  <si>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</si>
  <si>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</si>
  <si>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</si>
  <si>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</si>
  <si>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</si>
  <si>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</si>
  <si>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</si>
  <si>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</si>
  <si>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</si>
  <si>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</si>
  <si>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</si>
  <si>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</si>
  <si>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</si>
  <si>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</si>
  <si>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</si>
  <si>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</si>
  <si>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</si>
  <si>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</si>
  <si>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</si>
  <si>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</si>
  <si>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</si>
  <si>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</si>
  <si>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</si>
  <si>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</si>
  <si>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</si>
  <si>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</si>
  <si>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</si>
  <si>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</si>
  <si>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</si>
  <si>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</si>
  <si>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</si>
  <si>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</si>
  <si>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</si>
  <si>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</si>
  <si>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</si>
  <si>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</si>
  <si>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</si>
  <si>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</si>
  <si>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</si>
  <si>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</si>
  <si>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</si>
  <si>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</si>
  <si>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</si>
  <si>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</si>
  <si>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</si>
  <si>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</si>
  <si>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</si>
  <si>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</si>
  <si>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</si>
  <si>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</si>
  <si>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</si>
  <si>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</si>
  <si>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</si>
  <si>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</si>
  <si>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</si>
  <si>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</si>
  <si>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</si>
  <si>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</si>
  <si>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</si>
  <si>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</si>
  <si>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</si>
  <si>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</si>
  <si>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</si>
  <si>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</si>
  <si>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</si>
  <si>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</si>
  <si>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</si>
  <si>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</si>
  <si>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</si>
  <si>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</si>
  <si>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</si>
  <si>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</si>
  <si>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</si>
  <si>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</si>
  <si>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</si>
  <si>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</si>
  <si>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</si>
  <si>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</si>
  <si>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</si>
  <si>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</si>
  <si>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</si>
  <si>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</si>
  <si>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</si>
  <si>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</si>
  <si>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</si>
  <si>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</si>
  <si>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</si>
  <si>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</si>
  <si>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</si>
  <si>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</si>
  <si>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</si>
  <si>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</si>
  <si>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</si>
  <si>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</si>
  <si>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</si>
  <si>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</si>
  <si>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</si>
  <si>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</si>
  <si>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</si>
  <si>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</si>
  <si>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</si>
  <si>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</si>
  <si>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</si>
  <si>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</si>
  <si>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</si>
  <si>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</si>
  <si>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</si>
  <si>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</si>
  <si>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</si>
  <si>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</si>
  <si>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</si>
  <si>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</si>
  <si>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</si>
  <si>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</si>
  <si>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</si>
  <si>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</si>
  <si>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</si>
  <si>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</si>
  <si>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</si>
  <si>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</si>
  <si>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</si>
  <si>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</si>
  <si>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</si>
  <si>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</si>
  <si>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</si>
  <si>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</si>
  <si>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</si>
  <si>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</si>
  <si>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</si>
  <si>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</si>
  <si>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</si>
  <si>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</si>
  <si>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</si>
  <si>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</si>
  <si>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</si>
  <si>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</si>
  <si>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</si>
  <si>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</si>
  <si>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</si>
  <si>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</si>
  <si>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</si>
  <si>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</si>
  <si>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</si>
  <si>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</si>
  <si>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</si>
  <si>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</si>
  <si>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</si>
  <si>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</si>
  <si>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</si>
  <si>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</si>
  <si>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</si>
  <si>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</si>
  <si>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</si>
  <si>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</si>
  <si>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</si>
  <si>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</si>
  <si>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</si>
  <si>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</si>
  <si>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</si>
  <si>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</si>
  <si>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</si>
  <si>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</si>
  <si>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</si>
  <si>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</si>
  <si>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</si>
  <si>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</si>
  <si>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</si>
  <si>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</si>
  <si>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</si>
  <si>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</si>
  <si>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</si>
  <si>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</si>
  <si>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</si>
  <si>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</si>
  <si>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</si>
  <si>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</si>
  <si>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</si>
  <si>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</si>
  <si>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</si>
  <si>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</si>
  <si>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</si>
  <si>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</si>
  <si>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</si>
  <si>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</si>
  <si>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</si>
  <si>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</si>
  <si>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</si>
  <si>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</si>
  <si>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</si>
  <si>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</si>
  <si>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</si>
  <si>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</si>
  <si>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</si>
  <si>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</si>
  <si>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</si>
  <si>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</si>
  <si>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</si>
  <si>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</si>
  <si>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</si>
  <si>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</si>
  <si>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</si>
  <si>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</si>
  <si>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</si>
  <si>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</si>
  <si>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</si>
  <si>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</si>
  <si>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</si>
  <si>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</si>
  <si>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</si>
  <si>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</si>
  <si>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</si>
  <si>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</si>
  <si>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</si>
  <si>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</si>
  <si>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</si>
  <si>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</si>
  <si>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</si>
  <si>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</si>
  <si>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</si>
  <si>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</si>
  <si>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</si>
  <si>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</si>
  <si>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</si>
  <si>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</si>
  <si>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</si>
  <si>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</si>
  <si>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</si>
  <si>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</si>
  <si>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</si>
  <si>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</si>
  <si>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</si>
  <si>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</si>
  <si>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</si>
  <si>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</si>
  <si>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</si>
  <si>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</si>
  <si>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</si>
  <si>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</si>
  <si>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</si>
  <si>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</si>
  <si>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</si>
  <si>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</si>
  <si>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</si>
  <si>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</si>
  <si>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</si>
  <si>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</si>
  <si>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</si>
  <si>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</si>
  <si>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</si>
  <si>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</si>
  <si>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</si>
  <si>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</si>
  <si>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</si>
  <si>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</si>
  <si>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</si>
  <si>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</si>
  <si>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</si>
  <si>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</si>
  <si>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</si>
  <si>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</si>
  <si>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</si>
  <si>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</si>
  <si>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</si>
  <si>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</si>
  <si>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</si>
  <si>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</si>
  <si>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</si>
  <si>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</si>
  <si>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</si>
  <si>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</si>
  <si>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</si>
  <si>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</si>
  <si>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</si>
  <si>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</si>
  <si>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</si>
  <si>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</si>
  <si>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</si>
  <si>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</si>
  <si>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</si>
  <si>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</si>
  <si>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</si>
  <si>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</si>
  <si>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</si>
  <si>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</si>
  <si>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</si>
  <si>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</si>
  <si>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</si>
  <si>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</si>
  <si>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</si>
  <si>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</si>
  <si>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</si>
  <si>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</si>
  <si>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</si>
  <si>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</si>
  <si>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</si>
  <si>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</si>
  <si>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</si>
  <si>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</si>
  <si>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</si>
  <si>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</si>
  <si>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</si>
  <si>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</si>
  <si>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</si>
  <si>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</si>
  <si>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</si>
  <si>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</si>
  <si>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</si>
  <si>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</si>
  <si>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</si>
  <si>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</si>
  <si>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</si>
  <si>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</si>
  <si>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</si>
  <si>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</si>
  <si>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</si>
  <si>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</si>
  <si>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</si>
  <si>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</si>
  <si>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</si>
  <si>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</si>
  <si>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</si>
  <si>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</si>
  <si>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</si>
  <si>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</si>
  <si>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</si>
  <si>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</si>
  <si>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</si>
  <si>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</si>
  <si>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</si>
  <si>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</si>
  <si>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</si>
  <si>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</si>
  <si>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</si>
  <si>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</si>
  <si>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</si>
  <si>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</si>
  <si>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</si>
  <si>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</si>
  <si>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</si>
  <si>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</si>
  <si>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</si>
  <si>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</si>
  <si>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</si>
  <si>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</si>
  <si>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</si>
  <si>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</si>
  <si>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</si>
  <si>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</si>
  <si>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</si>
  <si>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</si>
  <si>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</si>
  <si>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</si>
  <si>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</si>
  <si>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</si>
  <si>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</si>
  <si>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</si>
  <si>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</si>
  <si>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</si>
  <si>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</si>
  <si>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</si>
  <si>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</si>
  <si>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</si>
  <si>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</si>
  <si>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</si>
  <si>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</si>
  <si>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</si>
  <si>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</si>
  <si>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</si>
  <si>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</si>
  <si>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</si>
  <si>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</si>
  <si>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</si>
  <si>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</si>
  <si>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</si>
  <si>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</si>
  <si>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</si>
  <si>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</si>
  <si>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</si>
  <si>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</si>
  <si>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</si>
  <si>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</si>
  <si>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</si>
  <si>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</si>
  <si>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</si>
  <si>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</si>
  <si>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</si>
  <si>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</si>
  <si>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</si>
  <si>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</si>
  <si>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</si>
  <si>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</si>
  <si>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</si>
  <si>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</si>
  <si>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</si>
  <si>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</si>
  <si>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</si>
  <si>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</si>
  <si>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</si>
  <si>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</si>
  <si>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</si>
  <si>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</si>
  <si>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</si>
  <si>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</si>
  <si>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</si>
  <si>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</si>
  <si>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</si>
  <si>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</si>
  <si>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</si>
  <si>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</si>
  <si>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</si>
  <si>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</si>
  <si>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</si>
  <si>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</si>
  <si>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</si>
  <si>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</si>
  <si>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</si>
  <si>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</si>
  <si>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</si>
  <si>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</si>
  <si>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</si>
  <si>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</si>
  <si>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</si>
  <si>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</si>
  <si>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</si>
  <si>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</si>
  <si>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</si>
  <si>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</si>
  <si>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</si>
  <si>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</si>
  <si>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</si>
  <si>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</si>
  <si>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</si>
  <si>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</si>
  <si>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</si>
  <si>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</si>
  <si>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</si>
  <si>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</si>
  <si>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</si>
  <si>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</si>
  <si>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</si>
  <si>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</si>
  <si>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</si>
  <si>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</si>
  <si>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</si>
  <si>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</si>
  <si>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</si>
  <si>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</si>
  <si>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</si>
  <si>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</si>
  <si>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</si>
  <si>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</si>
  <si>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</si>
  <si>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</si>
  <si>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</si>
  <si>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</si>
  <si>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</si>
  <si>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</si>
  <si>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</si>
  <si>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</si>
  <si>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</si>
  <si>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</si>
  <si>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</si>
  <si>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</si>
  <si>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</si>
  <si>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</si>
  <si>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</si>
  <si>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</si>
  <si>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</si>
  <si>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</si>
  <si>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</si>
  <si>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</si>
  <si>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</si>
  <si>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</si>
  <si>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</si>
  <si>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</si>
  <si>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</si>
  <si>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</si>
  <si>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</si>
  <si>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</si>
  <si>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</si>
  <si>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</si>
  <si>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</si>
  <si>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</si>
  <si>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</si>
  <si>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</si>
  <si>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</si>
  <si>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</si>
  <si>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</si>
  <si>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</si>
  <si>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</si>
  <si>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</si>
  <si>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</si>
  <si>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</si>
  <si>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</si>
  <si>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</si>
  <si>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</si>
  <si>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</si>
  <si>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</si>
  <si>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</si>
  <si>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</si>
  <si>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</si>
  <si>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</si>
  <si>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</si>
  <si>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</si>
  <si>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</si>
  <si>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</si>
  <si>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</si>
  <si>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</si>
  <si>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</si>
  <si>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</si>
  <si>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</si>
  <si>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</si>
  <si>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</si>
  <si>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</si>
  <si>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</si>
  <si>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</si>
  <si>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</si>
  <si>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</si>
  <si>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</si>
  <si>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</si>
  <si>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</si>
  <si>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</si>
  <si>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</si>
  <si>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</si>
  <si>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</si>
  <si>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</si>
  <si>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</si>
  <si>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</si>
  <si>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</si>
  <si>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</si>
  <si>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</si>
  <si>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</si>
  <si>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</si>
  <si>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</si>
  <si>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</si>
  <si>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</si>
  <si>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</si>
  <si>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</si>
  <si>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</si>
  <si>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</si>
  <si>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</si>
  <si>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</si>
  <si>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</si>
  <si>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</si>
  <si>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</si>
  <si>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</si>
  <si>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</si>
  <si>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</si>
  <si>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</si>
  <si>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</si>
  <si>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</si>
  <si>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</si>
  <si>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</si>
  <si>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</si>
  <si>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</si>
  <si>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</si>
  <si>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</si>
  <si>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</si>
  <si>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</si>
  <si>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</si>
  <si>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</si>
  <si>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</si>
  <si>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</si>
  <si>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</si>
  <si>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</si>
  <si>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</si>
  <si>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</si>
  <si>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</si>
  <si>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</si>
  <si>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</si>
  <si>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</si>
  <si>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</si>
  <si>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</si>
  <si>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</si>
  <si>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</si>
  <si>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</si>
  <si>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</si>
  <si>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</si>
  <si>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</si>
  <si>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</si>
  <si>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</si>
  <si>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</si>
  <si>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</si>
  <si>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</si>
  <si>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</si>
  <si>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</si>
  <si>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</si>
  <si>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</si>
  <si>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</si>
  <si>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</si>
  <si>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</si>
  <si>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</si>
  <si>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</si>
  <si>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</si>
  <si>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</si>
  <si>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</si>
  <si>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</si>
  <si>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</si>
  <si>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</si>
  <si>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</si>
  <si>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</si>
  <si>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</si>
  <si>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</si>
  <si>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</si>
  <si>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</si>
  <si>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</si>
  <si>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</si>
  <si>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</si>
  <si>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</si>
  <si>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</si>
  <si>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</si>
  <si>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</si>
  <si>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</si>
  <si>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</si>
  <si>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</si>
  <si>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</si>
  <si>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</si>
  <si>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</si>
  <si>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</si>
  <si>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</si>
  <si>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</si>
  <si>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</si>
  <si>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</si>
  <si>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</si>
  <si>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</si>
  <si>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</si>
  <si>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</si>
  <si>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</si>
  <si>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</si>
  <si>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</si>
  <si>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</si>
  <si>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</si>
  <si>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</si>
  <si>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</si>
  <si>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</si>
  <si>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</si>
  <si>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</si>
  <si>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</si>
  <si>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</si>
  <si>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</si>
  <si>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</si>
  <si>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</si>
  <si>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</si>
  <si>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</si>
  <si>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</si>
  <si>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</si>
  <si>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</si>
  <si>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</si>
  <si>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</si>
  <si>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</si>
  <si>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</si>
  <si>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</si>
  <si>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</si>
  <si>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</si>
  <si>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</si>
  <si>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</si>
  <si>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</si>
  <si>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</si>
  <si>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</si>
  <si>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</si>
  <si>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</si>
  <si>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</si>
  <si>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</si>
  <si>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</si>
  <si>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</si>
  <si>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</si>
  <si>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</si>
  <si>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</si>
  <si>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</si>
  <si>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</si>
  <si>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</si>
  <si>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</si>
  <si>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</si>
  <si>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</si>
  <si>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</si>
  <si>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</si>
  <si>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</si>
  <si>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</si>
  <si>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</si>
  <si>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</si>
  <si>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</si>
  <si>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</si>
  <si>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</si>
  <si>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</si>
  <si>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</si>
  <si>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</si>
  <si>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</si>
  <si>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</si>
  <si>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</si>
  <si>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</si>
  <si>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</si>
  <si>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</si>
  <si>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</si>
  <si>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</si>
  <si>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</si>
  <si>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</si>
  <si>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</si>
  <si>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</si>
  <si>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</si>
  <si>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</si>
  <si>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</si>
  <si>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</si>
  <si>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</si>
  <si>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</si>
  <si>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</si>
  <si>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</si>
  <si>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</si>
  <si>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</si>
  <si>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</si>
  <si>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</si>
  <si>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</si>
  <si>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</si>
  <si>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</si>
  <si>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</si>
  <si>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</si>
  <si>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</si>
  <si>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</si>
  <si>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</si>
  <si>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</si>
  <si>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</si>
  <si>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</si>
  <si>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</si>
  <si>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</si>
  <si>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</si>
  <si>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</si>
  <si>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</si>
  <si>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</si>
  <si>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</si>
  <si>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</si>
  <si>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</si>
  <si>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</si>
  <si>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</si>
  <si>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</si>
  <si>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</si>
  <si>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</si>
  <si>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</si>
  <si>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</si>
  <si>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</si>
  <si>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</si>
  <si>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</si>
  <si>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</si>
  <si>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</si>
  <si>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</si>
  <si>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</si>
  <si>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</si>
  <si>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</si>
  <si>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</si>
  <si>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</si>
  <si>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</si>
  <si>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</si>
  <si>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</si>
  <si>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</si>
  <si>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</si>
  <si>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</si>
  <si>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</si>
  <si>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</si>
  <si>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</si>
  <si>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</si>
  <si>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</si>
  <si>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</si>
  <si>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</si>
  <si>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</si>
  <si>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</si>
  <si>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</si>
  <si>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</si>
  <si>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</si>
  <si>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</si>
  <si>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</si>
  <si>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</si>
  <si>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</si>
  <si>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</si>
  <si>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</si>
  <si>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</si>
  <si>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</si>
  <si>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</si>
  <si>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</si>
  <si>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</si>
  <si>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</si>
  <si>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</si>
  <si>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</si>
  <si>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</si>
  <si>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</si>
  <si>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</si>
  <si>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</si>
  <si>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</si>
  <si>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</si>
  <si>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</si>
  <si>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</si>
  <si>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</si>
  <si>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</si>
  <si>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</si>
  <si>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</si>
  <si>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</si>
  <si>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</si>
  <si>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</si>
  <si>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</si>
  <si>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</si>
  <si>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</si>
  <si>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</si>
  <si>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</si>
  <si>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</si>
  <si>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</si>
  <si>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</si>
  <si>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</si>
  <si>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</si>
  <si>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</si>
  <si>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</si>
  <si>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</si>
  <si>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</si>
  <si>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</si>
  <si>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</si>
  <si>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</si>
  <si>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</si>
  <si>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</si>
  <si>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</si>
  <si>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</si>
  <si>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</si>
  <si>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</si>
  <si>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</si>
  <si>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</si>
  <si>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</si>
  <si>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</si>
  <si>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</si>
  <si>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</si>
  <si>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</si>
  <si>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</si>
  <si>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</si>
  <si>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</si>
  <si>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</si>
  <si>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</si>
  <si>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</si>
  <si>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</si>
  <si>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</si>
  <si>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</si>
  <si>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</si>
  <si>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</si>
  <si>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</si>
  <si>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</si>
  <si>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</si>
  <si>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</si>
  <si>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</si>
  <si>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</si>
  <si>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</si>
  <si>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</si>
  <si>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</si>
  <si>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</si>
  <si>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</si>
  <si>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</si>
  <si>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</si>
  <si>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</si>
  <si>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</si>
  <si>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</si>
  <si>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</si>
  <si>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</si>
  <si>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</si>
  <si>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</si>
  <si>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</si>
  <si>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</si>
  <si>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</si>
  <si>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</si>
  <si>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</si>
  <si>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</si>
  <si>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</si>
  <si>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</si>
  <si>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</si>
  <si>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</si>
  <si>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</si>
  <si>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</si>
  <si>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</si>
  <si>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</si>
  <si>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</si>
  <si>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</si>
  <si>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</si>
  <si>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</si>
  <si>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</si>
  <si>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</si>
  <si>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</si>
  <si>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</si>
  <si>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</si>
  <si>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</si>
  <si>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</si>
  <si>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</si>
  <si>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</si>
  <si>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</si>
  <si>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</si>
  <si>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</si>
  <si>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</si>
  <si>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</si>
  <si>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</si>
  <si>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</si>
  <si>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</si>
  <si>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</si>
  <si>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</si>
  <si>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</si>
  <si>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</si>
  <si>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</si>
  <si>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</si>
  <si>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</si>
  <si>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</si>
  <si>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</si>
  <si>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</si>
  <si>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</si>
  <si>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</si>
  <si>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</si>
  <si>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</si>
  <si>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</si>
  <si>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</si>
  <si>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</si>
  <si>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</si>
  <si>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</si>
  <si>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</si>
  <si>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</si>
  <si>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</si>
  <si>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</si>
  <si>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</si>
  <si>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</si>
  <si>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</si>
  <si>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</si>
  <si>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</si>
  <si>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</si>
  <si>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</si>
  <si>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</si>
  <si>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</si>
  <si>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</si>
  <si>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</si>
  <si>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</si>
  <si>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</si>
  <si>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</si>
  <si>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</si>
  <si>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</si>
  <si>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</si>
  <si>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</si>
  <si>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</si>
  <si>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</si>
  <si>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</si>
  <si>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</si>
  <si>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</si>
  <si>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</si>
  <si>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</si>
  <si>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</si>
  <si>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</si>
  <si>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</si>
  <si>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</si>
  <si>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</si>
  <si>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</si>
  <si>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</si>
  <si>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</si>
  <si>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</si>
  <si>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</si>
  <si>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</si>
  <si>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</si>
  <si>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</si>
  <si>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</si>
  <si>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</si>
  <si>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</si>
  <si>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</si>
  <si>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</si>
  <si>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</si>
  <si>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</si>
  <si>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</si>
  <si>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</si>
  <si>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</si>
  <si>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</si>
  <si>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</si>
  <si>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</si>
  <si>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</si>
  <si>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</si>
  <si>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</si>
  <si>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</si>
  <si>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</si>
  <si>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</si>
  <si>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</si>
  <si>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</si>
  <si>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</si>
  <si>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</si>
  <si>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</si>
  <si>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</si>
  <si>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</si>
  <si>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</si>
  <si>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</si>
  <si>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</si>
  <si>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</si>
  <si>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</si>
  <si>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</si>
  <si>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</si>
  <si>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</si>
  <si>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</si>
  <si>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</si>
  <si>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</si>
  <si>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</si>
  <si>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</si>
  <si>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</si>
  <si>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</si>
  <si>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</si>
  <si>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</si>
  <si>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</si>
  <si>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</si>
  <si>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</si>
  <si>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</si>
  <si>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</si>
  <si>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</si>
  <si>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</si>
  <si>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</si>
  <si>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</si>
  <si>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</si>
  <si>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</si>
  <si>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</si>
  <si>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</si>
  <si>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</si>
  <si>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</si>
  <si>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</si>
  <si>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</si>
  <si>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</si>
  <si>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</si>
  <si>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</si>
  <si>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</si>
  <si>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</si>
  <si>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</si>
  <si>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</si>
  <si>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</si>
  <si>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</si>
  <si>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</si>
  <si>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</si>
  <si>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</si>
  <si>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</si>
  <si>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</si>
  <si>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</si>
  <si>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</si>
  <si>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</si>
  <si>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</si>
  <si>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</si>
  <si>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</si>
  <si>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</si>
  <si>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</si>
  <si>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</si>
  <si>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</si>
  <si>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</si>
  <si>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</si>
  <si>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</si>
  <si>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</si>
  <si>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</si>
  <si>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</si>
  <si>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</si>
  <si>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</si>
  <si>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</si>
  <si>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</si>
  <si>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</si>
  <si>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</si>
  <si>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</si>
  <si>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</si>
  <si>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</si>
  <si>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</si>
  <si>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</si>
  <si>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</si>
  <si>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</si>
  <si>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</si>
  <si>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</si>
  <si>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</si>
  <si>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</si>
  <si>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</si>
  <si>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</si>
  <si>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</si>
  <si>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</si>
  <si>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</si>
  <si>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</si>
  <si>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</si>
  <si>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</si>
  <si>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</si>
  <si>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</si>
  <si>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</si>
  <si>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</si>
  <si>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</si>
  <si>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</si>
  <si>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</si>
  <si>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</si>
  <si>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</si>
  <si>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</si>
  <si>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</si>
  <si>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</si>
  <si>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</si>
  <si>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</si>
  <si>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</si>
  <si>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</si>
  <si>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</si>
  <si>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</si>
  <si>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</si>
  <si>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</si>
  <si>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</si>
  <si>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</si>
  <si>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</si>
  <si>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</si>
  <si>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</si>
  <si>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</si>
  <si>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</si>
  <si>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</si>
  <si>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</si>
  <si>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</si>
  <si>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</si>
  <si>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</si>
  <si>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</si>
  <si>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</si>
  <si>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</si>
  <si>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</si>
  <si>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</si>
  <si>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</si>
  <si>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</si>
  <si>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</si>
  <si>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</si>
  <si>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</si>
  <si>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</si>
  <si>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</si>
  <si>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</si>
  <si>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</si>
  <si>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</si>
  <si>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</si>
  <si>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</si>
  <si>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</si>
  <si>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</si>
  <si>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</si>
  <si>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</si>
  <si>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</si>
  <si>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</si>
  <si>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</si>
  <si>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</si>
  <si>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</si>
  <si>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</si>
  <si>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</si>
  <si>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</si>
  <si>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</si>
  <si>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</si>
  <si>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</si>
  <si>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</si>
  <si>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</si>
  <si>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</si>
  <si>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</si>
  <si>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</si>
  <si>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</si>
  <si>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</si>
  <si>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</si>
  <si>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</si>
  <si>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</si>
  <si>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</si>
  <si>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</si>
  <si>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</si>
  <si>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</si>
  <si>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</si>
  <si>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</si>
  <si>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</si>
  <si>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</si>
  <si>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</si>
  <si>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</si>
  <si>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</si>
  <si>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</si>
  <si>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</si>
  <si>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</si>
  <si>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</si>
  <si>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</si>
  <si>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</si>
  <si>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</si>
  <si>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</si>
  <si>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</si>
  <si>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</si>
  <si>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</si>
  <si>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</si>
  <si>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</si>
  <si>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</si>
  <si>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</si>
  <si>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</si>
  <si>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</si>
  <si>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</si>
  <si>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</si>
  <si>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</si>
  <si>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</si>
  <si>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</si>
  <si>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</si>
  <si>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</si>
  <si>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</si>
  <si>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</si>
  <si>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</si>
  <si>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</si>
  <si>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</si>
  <si>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</si>
  <si>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</si>
  <si>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</si>
  <si>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</si>
  <si>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</si>
  <si>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</si>
  <si>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</si>
  <si>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</si>
  <si>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</si>
  <si>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</si>
  <si>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</si>
  <si>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</si>
  <si>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</si>
  <si>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</si>
  <si>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</si>
  <si>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</si>
  <si>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</si>
  <si>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</si>
  <si>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</si>
  <si>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</si>
  <si>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</si>
  <si>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</si>
  <si>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</si>
  <si>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</si>
  <si>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</si>
  <si>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</si>
  <si>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</si>
  <si>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</si>
  <si>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</si>
  <si>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</si>
  <si>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</si>
  <si>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</si>
  <si>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</si>
  <si>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</si>
  <si>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</si>
  <si>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</si>
  <si>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</si>
  <si>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</si>
  <si>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</si>
  <si>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</si>
  <si>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</si>
  <si>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</si>
  <si>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</si>
  <si>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</si>
  <si>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</si>
  <si>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</si>
  <si>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</si>
  <si>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</si>
  <si>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</si>
  <si>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</si>
  <si>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</si>
  <si>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</si>
  <si>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</si>
  <si>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</si>
  <si>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</si>
  <si>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</si>
  <si>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</si>
  <si>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</si>
  <si>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</si>
  <si>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</si>
  <si>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</si>
  <si>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</si>
  <si>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</si>
  <si>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</si>
  <si>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</si>
  <si>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</si>
  <si>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</si>
  <si>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</si>
  <si>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</si>
  <si>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</si>
  <si>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</si>
  <si>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</si>
  <si>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</si>
  <si>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</si>
  <si>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</si>
  <si>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</si>
  <si>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</si>
  <si>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</si>
  <si>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</si>
  <si>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</si>
  <si>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</si>
  <si>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</si>
  <si>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</si>
  <si>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</si>
  <si>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</si>
  <si>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</si>
  <si>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</si>
  <si>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</si>
  <si>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</si>
  <si>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</si>
  <si>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</si>
  <si>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</si>
  <si>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</si>
  <si>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</si>
  <si>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</si>
  <si>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</si>
  <si>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</si>
  <si>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</si>
  <si>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</si>
  <si>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</si>
  <si>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</si>
  <si>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</si>
  <si>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</si>
  <si>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</si>
  <si>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</si>
  <si>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</si>
  <si>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</si>
  <si>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</si>
  <si>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</si>
  <si>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</si>
  <si>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</si>
  <si>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</si>
  <si>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</si>
  <si>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</si>
  <si>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</si>
  <si>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</si>
  <si>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</si>
  <si>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</si>
  <si>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</si>
  <si>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</si>
  <si>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</si>
  <si>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</si>
  <si>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</si>
  <si>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</si>
  <si>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</si>
  <si>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</si>
  <si>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</si>
  <si>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</si>
  <si>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</si>
  <si>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</si>
  <si>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</si>
  <si>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</si>
  <si>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</si>
  <si>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</si>
  <si>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</si>
  <si>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</si>
  <si>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</si>
  <si>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</si>
  <si>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</si>
  <si>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</si>
  <si>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</si>
  <si>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</si>
  <si>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</si>
  <si>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</si>
  <si>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</si>
  <si>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</si>
  <si>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</si>
  <si>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</si>
  <si>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</si>
  <si>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</si>
  <si>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</si>
  <si>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</si>
  <si>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</si>
  <si>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</si>
  <si>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</si>
  <si>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</si>
  <si>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</si>
  <si>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</si>
  <si>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</si>
  <si>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</si>
  <si>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</si>
  <si>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</si>
  <si>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</si>
  <si>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</si>
  <si>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</si>
  <si>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</si>
  <si>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</si>
  <si>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</si>
  <si>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</si>
  <si>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</si>
  <si>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</si>
  <si>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</si>
  <si>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</si>
  <si>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</si>
  <si>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</si>
  <si>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</si>
  <si>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</si>
  <si>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</si>
  <si>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</si>
  <si>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</si>
  <si>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</si>
  <si>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</si>
  <si>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</si>
  <si>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</si>
  <si>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</si>
  <si>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</si>
  <si>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</si>
  <si>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</si>
  <si>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</si>
  <si>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</si>
  <si>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</si>
  <si>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</si>
  <si>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</si>
  <si>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</si>
  <si>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</si>
  <si>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</si>
  <si>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</si>
  <si>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</si>
  <si>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</si>
  <si>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</si>
  <si>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</si>
  <si>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</si>
  <si>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</si>
  <si>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</si>
  <si>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</si>
  <si>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</si>
  <si>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</si>
  <si>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</si>
  <si>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</si>
  <si>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</si>
  <si>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</si>
  <si>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</si>
  <si>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</si>
  <si>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</si>
  <si>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</si>
  <si>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</si>
  <si>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</si>
  <si>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</si>
  <si>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</si>
  <si>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</si>
  <si>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</si>
  <si>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</si>
  <si>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</si>
  <si>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</si>
  <si>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</si>
  <si>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</si>
  <si>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</si>
  <si>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</si>
  <si>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</si>
  <si>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</si>
  <si>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</si>
  <si>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</si>
  <si>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</si>
  <si>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</si>
  <si>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</si>
  <si>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</si>
  <si>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</si>
  <si>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</si>
  <si>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</si>
  <si>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</si>
  <si>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</si>
  <si>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</si>
  <si>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</si>
  <si>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</si>
  <si>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</si>
  <si>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</si>
  <si>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</si>
  <si>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</si>
  <si>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</si>
  <si>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</si>
  <si>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</si>
  <si>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</si>
  <si>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</si>
  <si>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</si>
  <si>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</si>
  <si>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</si>
  <si>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</si>
  <si>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</si>
  <si>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</si>
  <si>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</si>
  <si>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</si>
  <si>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</si>
  <si>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</si>
  <si>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</si>
  <si>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</si>
  <si>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</si>
  <si>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</si>
  <si>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</si>
  <si>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</si>
  <si>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</si>
  <si>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</si>
  <si>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</si>
  <si>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</si>
  <si>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</si>
  <si>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</si>
  <si>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</si>
  <si>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</si>
  <si>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</si>
  <si>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</si>
  <si>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</si>
  <si>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</si>
  <si>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</si>
  <si>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</si>
  <si>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</si>
  <si>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</si>
  <si>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</si>
  <si>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</si>
  <si>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</si>
  <si>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</si>
  <si>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</si>
  <si>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</si>
  <si>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</si>
  <si>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</si>
  <si>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</si>
  <si>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</si>
  <si>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</si>
  <si>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</si>
  <si>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</si>
  <si>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</si>
  <si>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</si>
  <si>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</si>
  <si>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</si>
  <si>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</si>
  <si>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</si>
  <si>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</si>
  <si>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</si>
  <si>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</si>
  <si>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</si>
  <si>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</si>
  <si>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</si>
  <si>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</si>
  <si>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</si>
  <si>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</si>
  <si>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</si>
  <si>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</si>
  <si>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</si>
  <si>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</si>
  <si>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</si>
  <si>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</si>
  <si>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</si>
  <si>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</si>
  <si>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</si>
  <si>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</si>
  <si>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</si>
  <si>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</si>
  <si>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</si>
  <si>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</si>
  <si>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</si>
  <si>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</si>
  <si>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</si>
  <si>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</si>
  <si>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</si>
  <si>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</si>
  <si>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</si>
  <si>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</si>
  <si>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</si>
  <si>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</si>
  <si>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</si>
  <si>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</si>
  <si>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</si>
  <si>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</si>
  <si>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</si>
  <si>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</si>
  <si>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</si>
  <si>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</si>
  <si>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</si>
  <si>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</si>
  <si>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</si>
  <si>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</si>
  <si>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</si>
  <si>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</si>
  <si>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</si>
  <si>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</si>
  <si>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</si>
  <si>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</si>
  <si>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</si>
  <si>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</si>
  <si>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</si>
  <si>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</si>
  <si>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</si>
  <si>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</si>
  <si>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</si>
  <si>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</si>
  <si>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</si>
  <si>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</si>
  <si>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</si>
  <si>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</si>
  <si>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</si>
  <si>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</si>
  <si>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</si>
  <si>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</si>
  <si>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</si>
  <si>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</si>
  <si>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</si>
  <si>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</si>
  <si>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</si>
  <si>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</si>
  <si>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</si>
  <si>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</si>
  <si>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</si>
  <si>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</si>
  <si>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</si>
  <si>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</si>
  <si>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</si>
  <si>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</si>
  <si>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</si>
  <si>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</si>
  <si>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</si>
  <si>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</si>
  <si>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</si>
  <si>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</si>
  <si>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</si>
  <si>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</si>
  <si>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</si>
  <si>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</si>
  <si>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</si>
  <si>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</si>
  <si>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</si>
  <si>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</si>
  <si>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</si>
  <si>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</si>
  <si>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</si>
  <si>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</si>
  <si>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</si>
  <si>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</si>
  <si>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</si>
  <si>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</si>
  <si>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</si>
  <si>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</si>
  <si>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</si>
  <si>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</si>
  <si>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</si>
  <si>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</si>
  <si>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</si>
  <si>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</si>
  <si>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</si>
  <si>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</si>
  <si>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</si>
  <si>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</si>
  <si>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</si>
  <si>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</si>
  <si>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</si>
  <si>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</si>
  <si>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</si>
  <si>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</si>
  <si>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</si>
  <si>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</si>
  <si>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</si>
  <si>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</si>
  <si>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</si>
  <si>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</si>
  <si>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</si>
  <si>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</si>
  <si>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</si>
  <si>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</si>
  <si>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</si>
  <si>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</si>
  <si>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</si>
  <si>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</si>
  <si>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</si>
  <si>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</si>
  <si>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</si>
  <si>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</si>
  <si>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</si>
  <si>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</si>
  <si>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</si>
  <si>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</si>
  <si>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</si>
  <si>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</si>
  <si>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</si>
  <si>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</si>
  <si>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</si>
  <si>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</si>
  <si>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</si>
  <si>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</si>
  <si>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</si>
  <si>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</si>
  <si>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</si>
  <si>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</si>
  <si>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</si>
  <si>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</si>
  <si>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</si>
  <si>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</si>
  <si>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</si>
  <si>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</si>
  <si>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</si>
  <si>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</si>
  <si>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</si>
  <si>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</si>
  <si>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</si>
  <si>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</si>
  <si>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</si>
  <si>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</si>
  <si>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</si>
  <si>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</si>
  <si>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</si>
  <si>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</si>
  <si>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</si>
  <si>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</si>
  <si>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</si>
  <si>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</si>
  <si>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</si>
  <si>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</si>
  <si>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</si>
  <si>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</si>
  <si>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</si>
  <si>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</si>
  <si>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</si>
  <si>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</si>
  <si>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</si>
  <si>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</si>
  <si>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</si>
  <si>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</si>
  <si>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</si>
  <si>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</si>
  <si>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</si>
  <si>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</si>
  <si>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</si>
  <si>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</si>
  <si>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</si>
  <si>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</si>
  <si>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</si>
  <si>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</si>
  <si>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</si>
  <si>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</si>
  <si>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</si>
  <si>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</si>
  <si>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</si>
  <si>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</si>
  <si>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</si>
  <si>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</si>
  <si>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</si>
  <si>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</si>
  <si>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</si>
  <si>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</si>
  <si>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</si>
  <si>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</si>
  <si>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</si>
  <si>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</si>
  <si>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</si>
  <si>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</si>
  <si>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</si>
  <si>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</si>
  <si>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</si>
  <si>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</si>
  <si>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</si>
  <si>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</si>
  <si>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</si>
  <si>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</si>
  <si>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</si>
  <si>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</si>
  <si>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</si>
  <si>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</si>
  <si>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</si>
  <si>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</si>
  <si>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</si>
  <si>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</si>
  <si>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</si>
  <si>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</si>
  <si>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</si>
  <si>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</si>
  <si>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</si>
  <si>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</si>
  <si>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</si>
  <si>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</si>
  <si>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</si>
  <si>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</si>
  <si>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</si>
  <si>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</si>
  <si>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</si>
  <si>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</si>
  <si>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</si>
  <si>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</si>
  <si>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</si>
  <si>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</si>
  <si>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</si>
  <si>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</si>
  <si>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</si>
  <si>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</si>
  <si>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</si>
  <si>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</si>
  <si>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</si>
  <si>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</si>
  <si>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</si>
  <si>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</si>
  <si>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</si>
  <si>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</si>
  <si>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</si>
  <si>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</si>
  <si>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</si>
  <si>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</si>
  <si>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</si>
  <si>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</si>
  <si>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</si>
  <si>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</si>
  <si>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</si>
  <si>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</si>
  <si>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</si>
  <si>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</si>
  <si>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</si>
  <si>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</si>
  <si>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</si>
  <si>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</si>
  <si>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</si>
  <si>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</si>
  <si>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</si>
  <si>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</si>
  <si>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</si>
  <si>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</si>
  <si>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</si>
  <si>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</si>
  <si>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</si>
  <si>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</si>
  <si>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</si>
  <si>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</si>
  <si>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</si>
  <si>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</si>
  <si>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</si>
  <si>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</si>
  <si>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</si>
  <si>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</si>
  <si>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</si>
  <si>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</si>
  <si>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</si>
  <si>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</si>
  <si>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</si>
  <si>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</si>
  <si>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</si>
  <si>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</si>
  <si>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</si>
  <si>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</si>
  <si>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</si>
  <si>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</si>
  <si>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</si>
  <si>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</si>
  <si>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</si>
  <si>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</si>
  <si>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</si>
  <si>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</si>
  <si>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</si>
  <si>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</si>
  <si>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</si>
  <si>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</si>
  <si>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</si>
  <si>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</si>
  <si>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</si>
  <si>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</si>
  <si>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</si>
  <si>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</si>
  <si>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</si>
  <si>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</si>
  <si>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</si>
  <si>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</si>
  <si>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</si>
  <si>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</si>
  <si>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</si>
  <si>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</si>
  <si>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</si>
  <si>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</si>
  <si>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</si>
  <si>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</si>
  <si>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</si>
  <si>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</si>
  <si>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</si>
  <si>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</si>
  <si>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</si>
  <si>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</si>
  <si>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</si>
  <si>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</si>
  <si>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</si>
  <si>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</si>
  <si>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</si>
  <si>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</si>
  <si>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</si>
  <si>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</si>
  <si>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</si>
  <si>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</si>
  <si>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</si>
  <si>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</si>
  <si>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</si>
  <si>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</si>
  <si>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</si>
  <si>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</si>
  <si>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</si>
  <si>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</si>
  <si>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</si>
  <si>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</si>
  <si>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</si>
  <si>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</si>
  <si>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</si>
  <si>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</si>
  <si>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</si>
  <si>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</si>
  <si>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</si>
  <si>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</si>
  <si>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</si>
  <si>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</si>
  <si>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</si>
  <si>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</si>
  <si>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</si>
  <si>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</si>
  <si>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</si>
  <si>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</si>
  <si>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</si>
  <si>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</si>
  <si>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</si>
  <si>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</si>
  <si>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</si>
  <si>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</si>
  <si>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</si>
  <si>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</si>
  <si>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</si>
  <si>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</si>
  <si>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</si>
  <si>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</si>
  <si>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</si>
  <si>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</si>
  <si>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</si>
  <si>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</si>
  <si>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</si>
  <si>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</si>
  <si>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</si>
  <si>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</si>
  <si>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</si>
  <si>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</si>
  <si>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</si>
  <si>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</si>
  <si>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</si>
  <si>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</si>
  <si>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</si>
  <si>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</si>
  <si>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</si>
  <si>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</si>
  <si>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</si>
  <si>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</si>
  <si>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</si>
  <si>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</si>
  <si>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</si>
  <si>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</si>
  <si>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</si>
  <si>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</si>
  <si>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</si>
  <si>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</si>
  <si>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</si>
  <si>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</si>
  <si>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</si>
  <si>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</si>
  <si>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</si>
  <si>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</si>
  <si>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</si>
  <si>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</si>
  <si>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</si>
  <si>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</si>
  <si>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</si>
  <si>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</si>
  <si>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</si>
  <si>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</si>
  <si>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</si>
  <si>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</si>
  <si>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</si>
  <si>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</si>
  <si>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</si>
  <si>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</si>
  <si>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</si>
  <si>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</si>
  <si>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</si>
  <si>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</si>
  <si>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</si>
  <si>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</si>
  <si>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</si>
  <si>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</si>
  <si>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</si>
  <si>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</si>
  <si>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</si>
  <si>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</si>
  <si>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</si>
  <si>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</si>
  <si>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</si>
  <si>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</si>
  <si>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</si>
  <si>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</si>
  <si>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</si>
  <si>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</si>
  <si>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</si>
  <si>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</si>
  <si>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</si>
  <si>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</si>
  <si>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</si>
  <si>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</si>
  <si>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</si>
  <si>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</si>
  <si>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</si>
  <si>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</si>
  <si>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</si>
  <si>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</si>
  <si>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</si>
  <si>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</si>
  <si>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</si>
  <si>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</si>
  <si>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</si>
  <si>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</si>
  <si>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</si>
  <si>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</si>
  <si>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</si>
  <si>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</si>
  <si>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</si>
  <si>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</si>
  <si>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</si>
  <si>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</si>
  <si>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</si>
  <si>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</si>
  <si>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</si>
  <si>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</si>
  <si>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</si>
  <si>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</si>
  <si>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</si>
  <si>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</si>
  <si>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</si>
  <si>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</si>
  <si>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</si>
  <si>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</si>
  <si>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</si>
  <si>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</si>
  <si>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</si>
  <si>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</si>
  <si>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</si>
  <si>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</si>
  <si>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</si>
  <si>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</si>
  <si>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</si>
  <si>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</si>
  <si>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</si>
  <si>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</si>
  <si>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</si>
  <si>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</si>
  <si>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</si>
  <si>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</si>
  <si>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</si>
  <si>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</si>
  <si>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</si>
  <si>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</si>
  <si>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</si>
  <si>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</si>
  <si>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</si>
  <si>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</si>
  <si>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</si>
  <si>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</si>
  <si>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</si>
  <si>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</si>
  <si>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</si>
  <si>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</si>
  <si>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</si>
  <si>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</si>
  <si>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</si>
  <si>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</si>
  <si>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</si>
  <si>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</si>
  <si>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</si>
  <si>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</si>
  <si>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</si>
  <si>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</si>
  <si>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</si>
  <si>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</si>
  <si>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</si>
  <si>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</si>
  <si>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</si>
  <si>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</si>
  <si>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</si>
  <si>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</si>
  <si>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</si>
  <si>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</si>
  <si>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</si>
  <si>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</si>
  <si>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</si>
  <si>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</si>
  <si>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</si>
  <si>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</si>
  <si>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</si>
  <si>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</si>
  <si>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</si>
  <si>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</si>
  <si>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</si>
  <si>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</si>
  <si>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</si>
  <si>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</si>
  <si>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</si>
  <si>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</si>
  <si>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</si>
  <si>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</si>
  <si>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</si>
  <si>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</si>
  <si>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</si>
  <si>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</si>
  <si>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</si>
  <si>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</si>
  <si>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</si>
  <si>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</si>
  <si>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</si>
  <si>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</si>
  <si>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</si>
  <si>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</si>
  <si>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</si>
  <si>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</si>
  <si>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</si>
  <si>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</si>
  <si>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</si>
  <si>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</si>
  <si>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</si>
  <si>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</si>
  <si>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</si>
  <si>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</si>
  <si>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</si>
  <si>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</si>
  <si>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</si>
  <si>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</si>
  <si>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</si>
  <si>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</si>
  <si>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</si>
  <si>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</si>
  <si>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</si>
  <si>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</si>
  <si>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</si>
  <si>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</si>
  <si>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</si>
  <si>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</si>
  <si>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</si>
  <si>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</si>
  <si>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</si>
  <si>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</si>
  <si>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</si>
  <si>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</si>
  <si>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</si>
  <si>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</si>
  <si>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</si>
  <si>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</si>
  <si>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</si>
  <si>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</si>
  <si>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</si>
  <si>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</si>
  <si>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</si>
  <si>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</si>
  <si>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</si>
  <si>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</si>
  <si>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</si>
  <si>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</si>
  <si>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</si>
  <si>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</si>
  <si>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</si>
  <si>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</si>
  <si>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</si>
  <si>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</si>
  <si>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</si>
  <si>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</si>
  <si>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</si>
  <si>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</si>
  <si>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</si>
  <si>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</si>
  <si>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</si>
  <si>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</si>
  <si>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</si>
  <si>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</si>
  <si>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</si>
  <si>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</si>
  <si>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</si>
  <si>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</si>
  <si>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</si>
  <si>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</si>
  <si>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</si>
  <si>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</si>
  <si>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</si>
  <si>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</si>
  <si>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</si>
  <si>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</si>
  <si>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</si>
  <si>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</si>
  <si>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</si>
  <si>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</si>
  <si>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</si>
  <si>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</si>
  <si>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</si>
  <si>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</si>
  <si>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</si>
  <si>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</si>
  <si>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</si>
  <si>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</si>
  <si>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</si>
  <si>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</si>
  <si>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</si>
  <si>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</si>
  <si>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</si>
  <si>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</si>
  <si>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</si>
  <si>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</si>
  <si>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</si>
  <si>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</si>
  <si>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</si>
  <si>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</si>
  <si>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</si>
  <si>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</si>
  <si>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</si>
  <si>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</si>
  <si>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</si>
  <si>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</si>
  <si>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</si>
  <si>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</si>
  <si>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</si>
  <si>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</si>
  <si>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</si>
  <si>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</si>
  <si>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</si>
  <si>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</si>
  <si>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</si>
  <si>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</si>
  <si>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</si>
  <si>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</si>
  <si>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</si>
  <si>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</si>
  <si>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</si>
  <si>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</si>
  <si>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</si>
  <si>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</si>
  <si>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</si>
  <si>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</si>
  <si>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</si>
  <si>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</si>
  <si>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</si>
  <si>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</si>
  <si>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</si>
  <si>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</si>
  <si>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</si>
  <si>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</si>
  <si>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</si>
  <si>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</si>
  <si>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</si>
  <si>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</si>
  <si>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</si>
  <si>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</si>
  <si>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</si>
  <si>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</si>
  <si>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</si>
  <si>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</si>
  <si>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</si>
  <si>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</si>
  <si>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</si>
  <si>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</si>
  <si>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</si>
  <si>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</si>
  <si>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</si>
  <si>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</si>
  <si>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</si>
  <si>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</si>
  <si>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</si>
  <si>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</si>
  <si>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</si>
  <si>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</si>
  <si>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</si>
  <si>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</si>
  <si>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</si>
  <si>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</si>
  <si>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</si>
  <si>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</si>
  <si>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</si>
  <si>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</si>
  <si>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</si>
  <si>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</si>
  <si>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</si>
  <si>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</si>
  <si>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</si>
  <si>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</si>
  <si>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</si>
  <si>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</si>
  <si>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</si>
  <si>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</si>
  <si>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</si>
  <si>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</si>
  <si>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</si>
  <si>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</si>
  <si>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</si>
  <si>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</si>
  <si>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</si>
  <si>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</si>
  <si>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</si>
  <si>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</si>
  <si>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</si>
  <si>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</si>
  <si>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</si>
  <si>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</si>
  <si>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</si>
  <si>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</si>
  <si>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</si>
  <si>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</si>
  <si>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</si>
  <si>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</si>
  <si>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</si>
  <si>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</si>
  <si>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</si>
  <si>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</si>
  <si>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</si>
  <si>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</si>
  <si>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</si>
  <si>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</si>
  <si>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</si>
  <si>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</si>
  <si>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</si>
  <si>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</si>
  <si>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</si>
  <si>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</si>
  <si>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</si>
  <si>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</si>
  <si>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</si>
  <si>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</si>
  <si>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</si>
  <si>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</si>
  <si>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</si>
  <si>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</si>
  <si>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</si>
  <si>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</si>
  <si>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</si>
  <si>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</si>
  <si>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</si>
  <si>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</si>
  <si>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</si>
  <si>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</si>
  <si>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</si>
  <si>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</si>
  <si>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</si>
  <si>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</si>
  <si>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</si>
  <si>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</si>
  <si>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</si>
  <si>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</si>
  <si>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</si>
  <si>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</si>
  <si>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</si>
  <si>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</si>
  <si>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</si>
  <si>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</si>
  <si>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</si>
  <si>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</si>
  <si>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</si>
  <si>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</si>
  <si>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</si>
  <si>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</si>
  <si>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</si>
  <si>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</si>
  <si>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</si>
  <si>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</si>
  <si>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</si>
  <si>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</si>
  <si>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</si>
  <si>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</si>
  <si>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</si>
  <si>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</si>
  <si>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</si>
  <si>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</si>
  <si>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</si>
  <si>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</si>
  <si>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</si>
  <si>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</si>
  <si>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</si>
  <si>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</si>
  <si>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</si>
  <si>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</si>
  <si>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</si>
  <si>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</si>
  <si>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</si>
  <si>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</si>
  <si>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</si>
  <si>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</si>
  <si>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</si>
  <si>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</si>
  <si>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</si>
  <si>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</si>
  <si>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</si>
  <si>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</si>
  <si>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</si>
  <si>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</si>
  <si>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</si>
  <si>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</si>
  <si>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</si>
  <si>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</si>
  <si>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</si>
  <si>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</si>
  <si>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</si>
  <si>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</si>
  <si>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</si>
  <si>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</si>
  <si>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</si>
  <si>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</si>
  <si>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</si>
  <si>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</si>
  <si>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</si>
  <si>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</si>
  <si>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</si>
  <si>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</si>
  <si>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</si>
  <si>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</si>
  <si>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</si>
  <si>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</si>
  <si>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</si>
  <si>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</si>
  <si>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</si>
  <si>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</si>
  <si>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</si>
  <si>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</si>
  <si>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</si>
  <si>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</si>
  <si>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</si>
  <si>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</si>
  <si>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</si>
  <si>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</si>
  <si>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</si>
  <si>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</si>
  <si>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</si>
  <si>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</si>
  <si>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</si>
  <si>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</si>
  <si>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</si>
  <si>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</si>
  <si>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</si>
  <si>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</si>
  <si>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</si>
  <si>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</si>
  <si>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</si>
  <si>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</si>
  <si>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</si>
  <si>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</si>
  <si>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</si>
  <si>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</si>
  <si>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</si>
  <si>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</si>
  <si>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</si>
  <si>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</si>
  <si>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</si>
  <si>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</si>
  <si>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</si>
  <si>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</si>
  <si>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</si>
  <si>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</si>
  <si>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</si>
  <si>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</si>
  <si>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</si>
  <si>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</si>
  <si>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</si>
  <si>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</si>
  <si>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</si>
  <si>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</si>
  <si>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</si>
  <si>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</si>
  <si>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</si>
  <si>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</si>
  <si>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</si>
  <si>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</si>
  <si>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</si>
  <si>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</si>
  <si>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</si>
  <si>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</si>
  <si>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</si>
  <si>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</si>
  <si>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</si>
  <si>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</si>
  <si>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</si>
  <si>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</si>
  <si>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</si>
  <si>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</si>
  <si>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</si>
  <si>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</si>
  <si>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</si>
  <si>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</si>
  <si>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</si>
  <si>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</si>
  <si>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</si>
  <si>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</si>
  <si>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</si>
  <si>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</si>
  <si>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</si>
  <si>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</si>
  <si>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</si>
  <si>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</si>
  <si>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</si>
  <si>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</si>
  <si>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</si>
  <si>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</si>
  <si>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</si>
  <si>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</si>
  <si>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</si>
  <si>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</si>
  <si>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</si>
  <si>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</si>
  <si>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</si>
  <si>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</si>
  <si>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</si>
  <si>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</si>
  <si>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</si>
  <si>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</si>
  <si>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</si>
  <si>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</si>
  <si>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</si>
  <si>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</si>
  <si>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</si>
  <si>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</si>
  <si>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</si>
  <si>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</si>
  <si>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</si>
  <si>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</si>
  <si>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</si>
  <si>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</si>
  <si>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</si>
  <si>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</si>
  <si>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</si>
  <si>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</si>
  <si>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</si>
  <si>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</si>
  <si>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</si>
  <si>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</si>
  <si>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</si>
  <si>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</si>
  <si>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</si>
  <si>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</si>
  <si>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</si>
  <si>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</si>
  <si>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</si>
  <si>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</si>
  <si>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</si>
  <si>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</si>
  <si>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</si>
  <si>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</si>
  <si>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</si>
  <si>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</si>
  <si>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</si>
  <si>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</si>
  <si>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</si>
  <si>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</si>
  <si>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</si>
  <si>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</si>
  <si>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</si>
  <si>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</si>
  <si>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</si>
  <si>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</si>
  <si>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</si>
  <si>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</si>
  <si>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</si>
  <si>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</si>
  <si>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</si>
  <si>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</si>
  <si>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</si>
  <si>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</si>
  <si>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</si>
  <si>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</si>
  <si>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</si>
  <si>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</si>
  <si>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</si>
  <si>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</si>
  <si>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</si>
  <si>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</si>
  <si>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</si>
  <si>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</si>
  <si>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</si>
  <si>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</si>
  <si>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</si>
  <si>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</si>
  <si>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</si>
  <si>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</si>
  <si>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</si>
  <si>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</si>
  <si>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</si>
  <si>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</si>
  <si>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</si>
  <si>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</si>
  <si>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</si>
  <si>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</si>
  <si>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</si>
  <si>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</si>
  <si>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</si>
  <si>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</si>
  <si>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</si>
  <si>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</si>
  <si>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</si>
  <si>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</si>
  <si>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</si>
  <si>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</si>
  <si>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</si>
  <si>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</si>
  <si>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</si>
  <si>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</si>
  <si>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</si>
  <si>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</si>
  <si>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</si>
  <si>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</si>
  <si>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</si>
  <si>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</si>
  <si>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</si>
  <si>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</si>
  <si>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</si>
  <si>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</si>
  <si>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</si>
  <si>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</si>
  <si>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</si>
  <si>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</si>
  <si>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</si>
  <si>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</si>
  <si>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</si>
  <si>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</si>
  <si>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</si>
  <si>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</si>
  <si>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</si>
  <si>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</si>
  <si>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</si>
  <si>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</si>
  <si>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</si>
  <si>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</si>
  <si>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</si>
  <si>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</si>
  <si>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</si>
  <si>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</si>
  <si>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</si>
  <si>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</si>
  <si>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</si>
  <si>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</si>
  <si>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</si>
  <si>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</si>
  <si>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</si>
  <si>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</si>
  <si>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</si>
  <si>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</si>
  <si>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</si>
  <si>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</si>
  <si>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</si>
  <si>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</si>
  <si>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</si>
  <si>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</si>
  <si>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</si>
  <si>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</si>
  <si>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</si>
  <si>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</si>
  <si>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</si>
  <si>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</si>
  <si>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</si>
  <si>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</si>
  <si>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</si>
  <si>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</si>
  <si>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</si>
  <si>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</si>
  <si>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</si>
  <si>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</si>
  <si>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</si>
  <si>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</si>
  <si>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</si>
  <si>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</si>
  <si>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</si>
  <si>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</si>
  <si>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</si>
  <si>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</si>
  <si>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</si>
  <si>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</si>
  <si>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</si>
  <si>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</si>
  <si>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</si>
  <si>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</si>
  <si>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</si>
  <si>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</si>
  <si>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</si>
  <si>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</si>
  <si>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</si>
  <si>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</si>
  <si>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</si>
  <si>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</si>
  <si>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</si>
  <si>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</si>
  <si>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</si>
  <si>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</si>
  <si>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</si>
  <si>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</si>
  <si>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</si>
  <si>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</si>
  <si>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</si>
  <si>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</si>
  <si>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</si>
  <si>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</si>
  <si>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</si>
  <si>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</si>
  <si>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</si>
  <si>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</si>
  <si>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</si>
  <si>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</si>
  <si>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</si>
  <si>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</si>
  <si>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</si>
  <si>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</si>
  <si>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</si>
  <si>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</si>
  <si>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</si>
  <si>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</si>
  <si>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</si>
  <si>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</si>
  <si>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</si>
  <si>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</si>
  <si>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</si>
  <si>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</si>
  <si>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</si>
  <si>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</si>
  <si>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</si>
  <si>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</si>
  <si>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</si>
  <si>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</si>
  <si>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</si>
  <si>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</si>
  <si>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</si>
  <si>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</si>
  <si>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</si>
  <si>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</si>
  <si>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</si>
  <si>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</si>
  <si>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</si>
  <si>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</si>
  <si>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</si>
  <si>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</si>
  <si>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</si>
  <si>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</si>
  <si>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</si>
  <si>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</si>
  <si>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</si>
  <si>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</si>
  <si>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</si>
  <si>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</si>
  <si>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</si>
  <si>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</si>
  <si>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</si>
  <si>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</si>
  <si>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</si>
  <si>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</si>
  <si>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</si>
  <si>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</si>
  <si>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</si>
  <si>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</si>
  <si>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</si>
  <si>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</si>
  <si>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</si>
  <si>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</si>
  <si>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</si>
  <si>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</si>
  <si>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</si>
  <si>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</si>
  <si>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</si>
  <si>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</si>
  <si>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</si>
  <si>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</si>
  <si>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</si>
  <si>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</si>
  <si>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</si>
  <si>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</si>
  <si>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</si>
  <si>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</si>
  <si>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</si>
  <si>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</si>
  <si>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</si>
  <si>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</si>
  <si>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</si>
  <si>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</si>
  <si>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</si>
  <si>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</si>
  <si>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</si>
  <si>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</si>
  <si>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</si>
  <si>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</si>
  <si>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</si>
  <si>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</si>
  <si>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</si>
  <si>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</si>
  <si>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</si>
  <si>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</si>
  <si>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</si>
  <si>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</si>
  <si>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</si>
  <si>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</si>
  <si>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</si>
  <si>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</si>
  <si>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</si>
  <si>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</si>
  <si>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</si>
  <si>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</si>
  <si>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</si>
  <si>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</si>
  <si>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</si>
  <si>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</si>
  <si>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</si>
  <si>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</si>
  <si>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</si>
  <si>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</si>
  <si>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</si>
  <si>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</si>
  <si>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</si>
  <si>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</si>
  <si>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</si>
  <si>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</si>
  <si>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</si>
  <si>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</si>
  <si>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</si>
  <si>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</si>
  <si>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</si>
  <si>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</si>
  <si>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</si>
  <si>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</si>
  <si>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</si>
  <si>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</si>
  <si>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</si>
  <si>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</si>
  <si>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</si>
  <si>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</si>
  <si>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</si>
  <si>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</si>
  <si>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</si>
  <si>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</si>
  <si>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</si>
  <si>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</si>
  <si>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</si>
  <si>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</si>
  <si>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</si>
  <si>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</si>
  <si>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</si>
  <si>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</si>
  <si>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</si>
  <si>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</si>
  <si>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</si>
  <si>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</si>
  <si>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</si>
  <si>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</si>
  <si>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</si>
  <si>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</si>
  <si>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</si>
  <si>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</si>
  <si>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</si>
  <si>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</si>
  <si>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</si>
  <si>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</si>
  <si>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</si>
  <si>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</si>
  <si>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</si>
  <si>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</si>
  <si>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</si>
  <si>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</si>
  <si>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</si>
  <si>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</si>
  <si>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</si>
  <si>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</si>
  <si>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</si>
  <si>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</si>
  <si>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</si>
  <si>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</si>
  <si>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</si>
  <si>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</si>
  <si>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</si>
  <si>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</si>
  <si>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</si>
  <si>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</si>
  <si>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</si>
  <si>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</si>
  <si>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</si>
  <si>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</si>
  <si>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</si>
  <si>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</si>
  <si>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</si>
  <si>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</si>
  <si>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</si>
  <si>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</si>
  <si>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</si>
  <si>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</si>
  <si>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</si>
  <si>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</si>
  <si>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</si>
  <si>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</si>
  <si>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</si>
  <si>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</si>
  <si>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</si>
  <si>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</si>
  <si>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</si>
  <si>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</si>
  <si>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</si>
  <si>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</si>
  <si>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</si>
  <si>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</si>
  <si>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</si>
  <si>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</si>
  <si>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</si>
  <si>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</si>
  <si>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</si>
  <si>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</si>
  <si>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</si>
  <si>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</si>
  <si>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</si>
  <si>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</si>
  <si>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</si>
  <si>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</si>
  <si>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</si>
  <si>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</si>
  <si>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</si>
  <si>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</si>
  <si>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</si>
  <si>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</si>
  <si>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</si>
  <si>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</si>
  <si>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</si>
  <si>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</si>
  <si>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</si>
  <si>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</si>
  <si>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</si>
  <si>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</si>
  <si>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</si>
  <si>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</si>
  <si>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</si>
  <si>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</si>
  <si>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</si>
  <si>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</si>
  <si>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</si>
  <si>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</si>
  <si>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</si>
  <si>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</si>
  <si>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</si>
  <si>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</si>
  <si>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</si>
  <si>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</si>
  <si>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</si>
  <si>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</si>
  <si>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</si>
  <si>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</si>
  <si>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</si>
  <si>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</si>
  <si>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</si>
  <si>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</si>
  <si>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</si>
  <si>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</si>
  <si>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</si>
  <si>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</si>
  <si>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</si>
  <si>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</si>
  <si>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</si>
  <si>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</si>
  <si>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</si>
  <si>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</si>
  <si>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</si>
  <si>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</si>
  <si>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</si>
  <si>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</si>
  <si>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</si>
  <si>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</si>
  <si>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</si>
  <si>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</si>
  <si>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</si>
  <si>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</si>
  <si>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</si>
  <si>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</si>
  <si>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</si>
  <si>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</si>
  <si>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</si>
  <si>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</si>
  <si>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</si>
  <si>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</si>
  <si>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</si>
  <si>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</si>
  <si>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</si>
  <si>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</si>
  <si>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</si>
  <si>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</si>
  <si>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</si>
  <si>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</si>
  <si>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</si>
  <si>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</si>
  <si>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</si>
  <si>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</si>
  <si>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</si>
  <si>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</si>
  <si>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</si>
  <si>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</si>
  <si>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</si>
  <si>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</si>
  <si>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</si>
  <si>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</si>
  <si>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</si>
  <si>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</si>
  <si>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</si>
  <si>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</si>
  <si>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</si>
  <si>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</si>
  <si>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</si>
  <si>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</si>
  <si>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</si>
  <si>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</si>
  <si>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</si>
  <si>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</si>
  <si>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</si>
  <si>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</si>
  <si>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</si>
  <si>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</si>
  <si>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</si>
  <si>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</si>
  <si>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</si>
  <si>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</si>
  <si>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</si>
  <si>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</si>
  <si>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</si>
  <si>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</si>
  <si>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</si>
  <si>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</si>
  <si>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</si>
  <si>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</si>
  <si>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</si>
  <si>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</si>
  <si>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</si>
  <si>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</si>
  <si>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</si>
  <si>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</si>
  <si>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</si>
  <si>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</si>
  <si>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</si>
  <si>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</si>
  <si>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</si>
  <si>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</si>
  <si>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</si>
  <si>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</si>
  <si>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</si>
  <si>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</si>
  <si>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</si>
  <si>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</si>
  <si>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</si>
  <si>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</si>
  <si>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</si>
  <si>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</si>
  <si>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</si>
  <si>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</si>
  <si>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</si>
  <si>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</si>
  <si>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</si>
  <si>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</si>
  <si>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</si>
  <si>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</si>
  <si>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</si>
  <si>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</si>
  <si>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</si>
  <si>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</si>
  <si>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</si>
  <si>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</si>
  <si>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</si>
  <si>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</si>
  <si>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</si>
  <si>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</si>
  <si>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</si>
  <si>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</si>
  <si>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</si>
  <si>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</si>
  <si>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</si>
  <si>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</si>
  <si>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</si>
  <si>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</si>
  <si>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</si>
  <si>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</si>
  <si>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</si>
  <si>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</si>
  <si>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</si>
  <si>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</si>
  <si>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</si>
  <si>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</si>
  <si>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</si>
  <si>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</si>
  <si>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</si>
  <si>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</si>
  <si>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</si>
  <si>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</si>
  <si>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</si>
  <si>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</si>
  <si>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</si>
  <si>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</si>
  <si>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</si>
  <si>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</si>
  <si>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</si>
  <si>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</si>
  <si>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</si>
  <si>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</si>
  <si>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</si>
  <si>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</si>
  <si>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</si>
  <si>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</si>
  <si>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</si>
  <si>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</si>
  <si>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</si>
  <si>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</si>
  <si>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</si>
  <si>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</si>
  <si>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</si>
  <si>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</si>
  <si>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</si>
  <si>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</si>
  <si>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</si>
  <si>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</si>
  <si>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</si>
  <si>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</si>
  <si>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</si>
  <si>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</si>
  <si>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</si>
  <si>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</si>
  <si>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</si>
  <si>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</si>
  <si>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</si>
  <si>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</si>
  <si>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</si>
  <si>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</si>
  <si>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</si>
  <si>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</si>
  <si>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</si>
  <si>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</si>
  <si>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</si>
  <si>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</si>
  <si>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</si>
  <si>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</si>
  <si>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</si>
  <si>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</si>
  <si>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</si>
  <si>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</si>
  <si>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</si>
  <si>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</si>
  <si>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</si>
  <si>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</si>
  <si>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</si>
  <si>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</si>
  <si>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</si>
  <si>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</si>
  <si>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</si>
  <si>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</si>
  <si>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</si>
  <si>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</si>
  <si>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</si>
  <si>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</si>
  <si>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</si>
  <si>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</si>
  <si>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</si>
  <si>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</si>
  <si>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</si>
  <si>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</si>
  <si>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</si>
  <si>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</si>
  <si>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</si>
  <si>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</si>
  <si>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</si>
  <si>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</si>
  <si>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</si>
  <si>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</si>
  <si>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</si>
  <si>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</si>
  <si>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</si>
  <si>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</si>
  <si>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</si>
  <si>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</si>
  <si>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</si>
  <si>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</si>
  <si>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</si>
  <si>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</si>
  <si>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</si>
  <si>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</si>
  <si>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</si>
  <si>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</si>
  <si>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</si>
  <si>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</si>
  <si>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</si>
  <si>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</si>
  <si>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</si>
  <si>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</si>
  <si>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</si>
  <si>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</si>
  <si>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</si>
  <si>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</si>
  <si>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</si>
  <si>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</si>
  <si>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</si>
  <si>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</si>
  <si>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</si>
  <si>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</si>
  <si>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</si>
  <si>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</si>
  <si>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</si>
  <si>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</si>
  <si>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</si>
  <si>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</si>
  <si>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</si>
  <si>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</si>
  <si>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</si>
  <si>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</si>
  <si>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</si>
  <si>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</si>
  <si>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</si>
  <si>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</si>
  <si>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</si>
  <si>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</si>
  <si>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</si>
  <si>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</si>
  <si>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</si>
  <si>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</si>
  <si>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</si>
  <si>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</si>
  <si>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</si>
  <si>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</si>
  <si>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</si>
  <si>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</si>
  <si>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</si>
  <si>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</si>
  <si>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</si>
  <si>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</si>
  <si>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</si>
  <si>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</si>
  <si>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</si>
  <si>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</si>
  <si>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</si>
  <si>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</si>
  <si>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</si>
  <si>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</si>
  <si>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</si>
  <si>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</si>
  <si>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</si>
  <si>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</si>
  <si>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</si>
  <si>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</si>
  <si>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</si>
  <si>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</si>
  <si>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</si>
  <si>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</si>
  <si>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</si>
  <si>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</si>
  <si>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</si>
  <si>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</si>
  <si>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</si>
  <si>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</si>
  <si>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</si>
  <si>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</si>
  <si>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</si>
  <si>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</si>
  <si>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</si>
  <si>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</si>
  <si>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</si>
  <si>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</si>
  <si>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</si>
  <si>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</si>
  <si>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</si>
  <si>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</si>
  <si>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</si>
  <si>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</si>
  <si>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</si>
  <si>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</si>
  <si>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</si>
  <si>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</si>
  <si>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</si>
  <si>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</si>
  <si>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</si>
  <si>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</si>
  <si>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</si>
  <si>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</si>
  <si>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</si>
  <si>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</si>
  <si>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</si>
  <si>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</si>
  <si>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</si>
  <si>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</si>
  <si>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</si>
  <si>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</si>
  <si>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</si>
  <si>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</si>
  <si>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</si>
  <si>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</si>
  <si>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</si>
  <si>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</si>
  <si>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</si>
  <si>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</si>
  <si>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</si>
  <si>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</si>
  <si>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</si>
  <si>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</si>
  <si>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</si>
  <si>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</si>
  <si>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</si>
  <si>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</si>
  <si>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</si>
  <si>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</si>
  <si>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</si>
  <si>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</si>
  <si>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</si>
  <si>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</si>
  <si>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</si>
  <si>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</si>
  <si>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</si>
  <si>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</si>
  <si>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</si>
  <si>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</si>
  <si>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</si>
  <si>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</si>
  <si>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</si>
  <si>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</si>
  <si>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</si>
  <si>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</si>
  <si>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</si>
  <si>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</si>
  <si>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</si>
  <si>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</si>
  <si>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</si>
  <si>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</si>
  <si>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</si>
  <si>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</si>
  <si>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</si>
  <si>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</si>
  <si>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</si>
  <si>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</si>
  <si>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</si>
  <si>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</si>
  <si>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</si>
  <si>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</si>
  <si>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</si>
  <si>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</si>
  <si>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</si>
  <si>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</si>
  <si>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</si>
  <si>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</si>
  <si>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</si>
  <si>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</si>
  <si>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</si>
  <si>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</si>
  <si>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</si>
  <si>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</si>
  <si>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</si>
  <si>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</si>
  <si>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</si>
  <si>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</si>
  <si>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</si>
  <si>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</si>
  <si>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</si>
  <si>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</si>
  <si>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</si>
  <si>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</si>
  <si>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</si>
  <si>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</si>
  <si>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</si>
  <si>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</si>
  <si>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</si>
  <si>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</si>
  <si>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</si>
  <si>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</si>
  <si>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</si>
  <si>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</si>
  <si>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</si>
  <si>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</si>
  <si>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</si>
  <si>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</si>
  <si>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</si>
  <si>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</si>
  <si>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</si>
  <si>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</si>
  <si>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</si>
  <si>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</si>
  <si>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</si>
  <si>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</si>
  <si>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</si>
  <si>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</si>
  <si>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</si>
  <si>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</si>
  <si>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</si>
  <si>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</si>
  <si>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</si>
  <si>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</si>
  <si>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</si>
  <si>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</si>
  <si>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</si>
  <si>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</si>
  <si>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</si>
  <si>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</si>
  <si>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</si>
  <si>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</si>
  <si>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</si>
  <si>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</si>
  <si>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</si>
  <si>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</si>
  <si>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</si>
  <si>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</si>
  <si>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</si>
  <si>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</si>
  <si>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</si>
  <si>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</si>
  <si>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</si>
  <si>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</si>
  <si>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</si>
  <si>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</si>
  <si>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</si>
  <si>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</si>
  <si>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</si>
  <si>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</si>
  <si>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</si>
  <si>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</si>
  <si>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</si>
  <si>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</si>
  <si>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</si>
  <si>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</si>
  <si>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</si>
  <si>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</si>
  <si>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</si>
  <si>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</si>
  <si>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</si>
  <si>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</si>
  <si>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</si>
  <si>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</si>
  <si>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</si>
  <si>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</si>
  <si>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</si>
  <si>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</si>
  <si>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</si>
  <si>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</si>
  <si>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</si>
  <si>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</si>
  <si>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</si>
  <si>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</si>
  <si>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</si>
  <si>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</si>
  <si>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</si>
  <si>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</si>
  <si>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</si>
  <si>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</si>
  <si>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</si>
  <si>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</si>
  <si>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</si>
  <si>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</si>
  <si>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</si>
  <si>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</si>
  <si>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</si>
  <si>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</si>
  <si>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</si>
  <si>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</si>
  <si>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</si>
  <si>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</si>
  <si>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</si>
  <si>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</si>
  <si>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</si>
  <si>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</si>
  <si>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</si>
  <si>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</si>
  <si>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</si>
  <si>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</si>
  <si>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</si>
  <si>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</si>
  <si>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</si>
  <si>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</si>
  <si>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</si>
  <si>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</si>
  <si>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</si>
  <si>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</si>
  <si>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</si>
  <si>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</si>
  <si>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</si>
  <si>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</si>
  <si>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</si>
  <si>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</si>
  <si>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</si>
  <si>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</si>
  <si>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</si>
  <si>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</si>
  <si>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</si>
  <si>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</si>
  <si>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</si>
  <si>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</si>
  <si>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</si>
  <si>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</si>
  <si>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</si>
  <si>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</si>
  <si>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</si>
  <si>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</si>
  <si>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</si>
  <si>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</si>
  <si>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</si>
  <si>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</si>
  <si>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</si>
  <si>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</si>
  <si>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</si>
  <si>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</si>
  <si>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</si>
  <si>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</si>
  <si>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</si>
  <si>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</si>
  <si>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</si>
  <si>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</si>
  <si>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</si>
  <si>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</si>
  <si>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</si>
  <si>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</si>
  <si>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</si>
  <si>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</si>
  <si>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</si>
  <si>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</si>
  <si>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</si>
  <si>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</si>
  <si>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</si>
  <si>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</si>
  <si>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</si>
  <si>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</si>
  <si>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</si>
  <si>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</si>
  <si>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</si>
  <si>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</si>
  <si>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</si>
  <si>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</si>
  <si>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</si>
  <si>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</si>
  <si>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</si>
  <si>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</si>
  <si>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</si>
  <si>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</si>
  <si>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</si>
  <si>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</si>
  <si>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</si>
  <si>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</si>
  <si>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</si>
  <si>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</si>
  <si>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</si>
  <si>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</si>
  <si>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</si>
  <si>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</si>
  <si>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</si>
  <si>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</si>
  <si>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</si>
  <si>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</si>
  <si>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</si>
  <si>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</si>
  <si>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</si>
  <si>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</si>
  <si>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</si>
  <si>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</si>
  <si>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</si>
  <si>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</si>
  <si>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</si>
  <si>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</si>
  <si>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</si>
  <si>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</si>
  <si>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</si>
  <si>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</si>
  <si>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</si>
  <si>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</si>
  <si>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</si>
  <si>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</si>
  <si>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</si>
  <si>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</si>
  <si>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</si>
  <si>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</si>
  <si>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</si>
  <si>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</si>
  <si>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</si>
  <si>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</si>
  <si>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</si>
  <si>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</si>
  <si>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</si>
  <si>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</si>
  <si>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</si>
  <si>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</si>
  <si>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</si>
  <si>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</si>
  <si>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</si>
  <si>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</si>
  <si>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</si>
  <si>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</si>
  <si>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</si>
  <si>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</si>
  <si>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</si>
  <si>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</si>
  <si>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</si>
  <si>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</si>
  <si>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</si>
  <si>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</si>
  <si>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</si>
  <si>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</si>
  <si>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</si>
  <si>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</si>
  <si>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</si>
  <si>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</si>
  <si>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</si>
  <si>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</si>
  <si>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</si>
  <si>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</si>
  <si>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</si>
  <si>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</si>
  <si>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</si>
  <si>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</si>
  <si>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</si>
  <si>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</si>
  <si>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</si>
  <si>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</si>
  <si>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</si>
  <si>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</si>
  <si>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</si>
  <si>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</si>
  <si>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</si>
  <si>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</si>
  <si>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</si>
  <si>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</si>
  <si>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</si>
  <si>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</si>
  <si>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</si>
  <si>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</si>
  <si>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</si>
  <si>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</si>
  <si>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</si>
  <si>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</si>
  <si>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</si>
  <si>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</si>
  <si>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</si>
  <si>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</si>
  <si>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</si>
  <si>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</si>
  <si>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</si>
  <si>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</si>
  <si>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</si>
  <si>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</si>
  <si>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</si>
  <si>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</si>
  <si>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</si>
  <si>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</si>
  <si>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</si>
  <si>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</si>
  <si>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</si>
  <si>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</si>
  <si>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</si>
  <si>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</si>
  <si>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</si>
  <si>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</si>
  <si>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</si>
  <si>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</si>
  <si>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</si>
  <si>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</si>
  <si>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</si>
  <si>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</si>
  <si>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</si>
  <si>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</si>
  <si>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</si>
  <si>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</si>
  <si>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</si>
  <si>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</si>
  <si>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</si>
  <si>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</si>
  <si>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</si>
  <si>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</si>
  <si>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</si>
  <si>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</si>
  <si>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</si>
  <si>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</si>
  <si>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</si>
  <si>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</si>
  <si>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</si>
  <si>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</si>
  <si>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</si>
  <si>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</si>
  <si>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</si>
  <si>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</si>
  <si>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</si>
  <si>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</si>
  <si>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</si>
  <si>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</si>
  <si>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</si>
  <si>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</si>
  <si>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</si>
  <si>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</si>
  <si>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</si>
  <si>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</si>
  <si>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</si>
  <si>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</si>
  <si>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</si>
  <si>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</si>
  <si>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</si>
  <si>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</si>
  <si>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</si>
  <si>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</si>
  <si>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</si>
  <si>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</si>
  <si>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</si>
  <si>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</si>
  <si>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</si>
  <si>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</si>
  <si>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</si>
  <si>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</si>
  <si>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</si>
  <si>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</si>
  <si>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</si>
  <si>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</si>
  <si>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</si>
  <si>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</si>
  <si>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</si>
  <si>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</si>
  <si>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</si>
  <si>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</si>
  <si>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</si>
  <si>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</si>
  <si>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</si>
  <si>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</si>
  <si>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</si>
  <si>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</si>
  <si>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</si>
  <si>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</si>
  <si>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</si>
  <si>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</si>
  <si>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</si>
  <si>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</si>
  <si>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</si>
  <si>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</si>
  <si>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</si>
  <si>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</si>
  <si>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</si>
  <si>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</si>
  <si>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</si>
  <si>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</si>
  <si>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</si>
  <si>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</si>
  <si>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</si>
  <si>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</si>
  <si>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</si>
  <si>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</si>
  <si>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</si>
  <si>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</si>
  <si>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</si>
  <si>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</si>
  <si>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</si>
  <si>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</si>
  <si>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</si>
  <si>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</si>
  <si>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</si>
  <si>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</si>
  <si>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</si>
  <si>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</si>
  <si>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</si>
  <si>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</si>
  <si>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</si>
  <si>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</si>
  <si>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</si>
  <si>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</si>
  <si>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</si>
  <si>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</si>
  <si>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</si>
  <si>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</si>
  <si>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</si>
  <si>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</si>
  <si>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</si>
  <si>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</si>
  <si>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</si>
  <si>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</si>
  <si>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</si>
  <si>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</si>
  <si>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</si>
  <si>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</si>
  <si>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</si>
  <si>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</si>
  <si>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</si>
  <si>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</si>
  <si>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</si>
  <si>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</si>
  <si>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</si>
  <si>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</si>
  <si>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</si>
  <si>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</si>
  <si>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</si>
  <si>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</si>
  <si>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</si>
  <si>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</si>
  <si>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</si>
  <si>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</si>
  <si>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</si>
  <si>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</si>
  <si>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</si>
  <si>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</si>
  <si>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</si>
  <si>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</si>
  <si>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</si>
  <si>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</si>
  <si>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</si>
  <si>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</si>
  <si>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</si>
  <si>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</si>
  <si>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</si>
  <si>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</si>
  <si>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</si>
  <si>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</si>
  <si>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</si>
  <si>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</si>
  <si>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</si>
  <si>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</si>
  <si>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</si>
  <si>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</si>
  <si>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</si>
  <si>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</si>
  <si>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</si>
  <si>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</si>
  <si>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</si>
  <si>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</si>
  <si>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</si>
  <si>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</si>
  <si>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</si>
  <si>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</si>
  <si>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</si>
  <si>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</si>
  <si>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</si>
  <si>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</si>
  <si>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</si>
  <si>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</si>
  <si>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</si>
  <si>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</si>
  <si>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</si>
  <si>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</si>
  <si>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</si>
  <si>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</si>
  <si>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</si>
  <si>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</si>
  <si>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</si>
  <si>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</si>
  <si>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</si>
  <si>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</si>
  <si>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</si>
  <si>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</si>
  <si>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</si>
  <si>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</si>
  <si>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</si>
  <si>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</si>
  <si>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</si>
  <si>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</si>
  <si>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</si>
  <si>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</si>
  <si>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</si>
  <si>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</si>
  <si>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</si>
  <si>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</si>
  <si>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</si>
  <si>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</si>
  <si>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</si>
  <si>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</si>
  <si>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</si>
  <si>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</si>
  <si>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</si>
  <si>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</si>
  <si>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</si>
  <si>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</si>
  <si>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</si>
  <si>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</si>
  <si>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</si>
  <si>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</si>
  <si>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</si>
  <si>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</si>
  <si>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</si>
  <si>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</si>
  <si>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</si>
  <si>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</si>
  <si>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</si>
  <si>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</si>
  <si>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</si>
  <si>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</si>
  <si>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</si>
  <si>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</si>
  <si>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</si>
  <si>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</si>
  <si>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</si>
  <si>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</si>
  <si>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</si>
  <si>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</si>
  <si>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</si>
  <si>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</si>
  <si>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</si>
  <si>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</si>
  <si>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</si>
  <si>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</si>
  <si>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</si>
  <si>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</si>
  <si>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</si>
  <si>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</si>
  <si>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</si>
  <si>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</si>
  <si>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</si>
  <si>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</si>
  <si>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</si>
  <si>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</si>
  <si>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</si>
  <si>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</si>
  <si>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</si>
  <si>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</si>
  <si>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</si>
  <si>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</si>
  <si>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</si>
  <si>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</si>
  <si>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</si>
  <si>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</si>
  <si>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</si>
  <si>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</si>
  <si>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</si>
  <si>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</si>
  <si>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</si>
  <si>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</si>
  <si>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</si>
  <si>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</si>
  <si>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</si>
  <si>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</si>
  <si>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</si>
  <si>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</si>
  <si>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</si>
  <si>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</si>
  <si>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</si>
  <si>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</si>
  <si>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</si>
  <si>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</si>
  <si>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</si>
  <si>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</si>
  <si>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</si>
  <si>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</si>
  <si>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</si>
  <si>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</si>
  <si>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</si>
  <si>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</si>
  <si>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</si>
  <si>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</si>
  <si>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</si>
  <si>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</si>
  <si>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</si>
  <si>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</si>
  <si>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</si>
  <si>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</si>
  <si>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</si>
  <si>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</si>
  <si>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</si>
  <si>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</si>
  <si>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</si>
  <si>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</si>
  <si>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</si>
  <si>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</si>
  <si>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</si>
  <si>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</si>
  <si>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</si>
  <si>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</si>
  <si>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</si>
  <si>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</si>
  <si>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</si>
  <si>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</si>
  <si>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</si>
  <si>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</si>
  <si>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</si>
  <si>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</si>
  <si>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</si>
  <si>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</si>
  <si>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</si>
  <si>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</si>
  <si>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</si>
  <si>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</si>
  <si>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</si>
  <si>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</si>
  <si>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</si>
  <si>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</si>
  <si>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</si>
  <si>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</si>
  <si>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</si>
  <si>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</si>
  <si>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</si>
  <si>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</si>
  <si>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</si>
  <si>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</si>
  <si>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</si>
  <si>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</si>
  <si>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</si>
  <si>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</si>
  <si>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</si>
  <si>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</si>
  <si>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</si>
  <si>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</si>
  <si>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</si>
  <si>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</si>
  <si>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</si>
  <si>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</si>
  <si>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</si>
  <si>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</si>
  <si>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</si>
  <si>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</si>
  <si>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</si>
  <si>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</si>
  <si>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</si>
  <si>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</si>
  <si>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</si>
  <si>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</si>
  <si>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</si>
  <si>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</si>
  <si>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</si>
  <si>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</si>
  <si>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</si>
  <si>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</si>
  <si>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</si>
  <si>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</si>
  <si>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</si>
  <si>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</si>
  <si>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</si>
  <si>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</si>
  <si>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</si>
  <si>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</si>
  <si>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</si>
  <si>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</si>
  <si>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</si>
  <si>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</si>
  <si>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</si>
  <si>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</si>
  <si>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</si>
  <si>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</si>
  <si>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</si>
  <si>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</si>
  <si>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</si>
  <si>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</si>
  <si>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</si>
  <si>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</si>
  <si>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</si>
  <si>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</si>
  <si>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</si>
  <si>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</si>
  <si>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</si>
  <si>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</si>
  <si>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</si>
  <si>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</si>
  <si>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</si>
  <si>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</si>
  <si>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</si>
  <si>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</si>
  <si>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</si>
  <si>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</si>
  <si>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</si>
  <si>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</si>
  <si>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</si>
  <si>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</si>
  <si>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</si>
  <si>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</si>
  <si>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</si>
  <si>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</si>
  <si>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</si>
  <si>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</si>
  <si>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</si>
  <si>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</si>
  <si>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</si>
  <si>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</si>
  <si>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</si>
  <si>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</si>
  <si>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</si>
  <si>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</si>
  <si>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</si>
  <si>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</si>
  <si>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</si>
  <si>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</si>
  <si>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</si>
  <si>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</si>
  <si>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</si>
  <si>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</si>
  <si>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</si>
  <si>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</si>
  <si>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</si>
  <si>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</si>
  <si>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</si>
  <si>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</si>
  <si>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</si>
  <si>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</si>
  <si>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</si>
  <si>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</si>
  <si>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</si>
  <si>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</si>
  <si>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</si>
  <si>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</si>
  <si>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</si>
  <si>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</si>
  <si>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</si>
  <si>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</si>
  <si>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</si>
  <si>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</si>
  <si>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</si>
  <si>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</si>
  <si>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</si>
  <si>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</si>
  <si>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</si>
  <si>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</si>
  <si>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</si>
  <si>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</si>
  <si>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</si>
  <si>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</si>
  <si>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</si>
  <si>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</si>
  <si>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</si>
  <si>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</si>
  <si>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</si>
  <si>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</si>
  <si>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</si>
  <si>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</si>
  <si>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</si>
  <si>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</si>
  <si>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</si>
  <si>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</si>
  <si>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</si>
  <si>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</si>
  <si>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</si>
  <si>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</si>
  <si>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</si>
  <si>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</si>
  <si>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</si>
  <si>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</si>
  <si>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</si>
  <si>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</si>
  <si>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</si>
  <si>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</si>
  <si>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</si>
  <si>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</si>
  <si>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</si>
  <si>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</si>
  <si>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</si>
  <si>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</si>
  <si>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</si>
  <si>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</si>
  <si>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</si>
  <si>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</si>
  <si>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</si>
  <si>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</si>
  <si>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</si>
  <si>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</si>
  <si>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</si>
  <si>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</si>
  <si>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</si>
  <si>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</si>
  <si>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</si>
  <si>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</si>
  <si>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</si>
  <si>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</si>
  <si>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</si>
  <si>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</si>
  <si>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</si>
  <si>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</si>
  <si>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</si>
  <si>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</si>
  <si>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</si>
  <si>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</si>
  <si>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</si>
  <si>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</si>
  <si>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</si>
  <si>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</si>
  <si>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</si>
  <si>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</si>
  <si>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</si>
  <si>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</si>
  <si>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</si>
  <si>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</si>
  <si>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</si>
  <si>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</si>
  <si>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</si>
  <si>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</si>
  <si>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</si>
  <si>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</si>
  <si>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</si>
  <si>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</si>
  <si>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</si>
  <si>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</si>
  <si>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</si>
  <si>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</si>
  <si>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</si>
  <si>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</si>
  <si>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</si>
  <si>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</si>
  <si>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</si>
  <si>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</si>
  <si>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</si>
  <si>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</si>
  <si>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</si>
  <si>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</si>
  <si>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</si>
  <si>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</si>
  <si>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</si>
  <si>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</si>
  <si>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</si>
  <si>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</si>
  <si>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</si>
  <si>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</si>
  <si>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</si>
  <si>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</si>
  <si>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</si>
  <si>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</si>
  <si>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</si>
  <si>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</si>
  <si>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</si>
  <si>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</si>
  <si>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</si>
  <si>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</si>
  <si>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</si>
  <si>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</si>
  <si>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</si>
  <si>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</si>
  <si>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</si>
  <si>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</si>
  <si>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</si>
  <si>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</si>
  <si>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</si>
  <si>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</si>
  <si>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</si>
  <si>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</si>
  <si>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</si>
  <si>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</si>
  <si>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</si>
  <si>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</si>
  <si>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</si>
  <si>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</si>
  <si>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</si>
  <si>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</si>
  <si>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</si>
  <si>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</si>
  <si>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</si>
  <si>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</si>
  <si>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</si>
  <si>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</si>
  <si>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</si>
  <si>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</si>
  <si>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</si>
  <si>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</si>
  <si>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</si>
  <si>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</si>
  <si>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</si>
  <si>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</si>
  <si>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</si>
  <si>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</si>
  <si>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</si>
  <si>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</si>
  <si>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</si>
  <si>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</si>
  <si>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</si>
  <si>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</si>
  <si>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</si>
  <si>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</si>
  <si>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</si>
  <si>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</si>
  <si>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</si>
  <si>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</si>
  <si>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</si>
  <si>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</si>
  <si>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</si>
  <si>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</si>
  <si>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</si>
  <si>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</si>
  <si>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</si>
  <si>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</si>
  <si>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</si>
  <si>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</si>
  <si>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</si>
  <si>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</si>
  <si>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</si>
  <si>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</si>
  <si>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</si>
  <si>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</si>
  <si>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</si>
  <si>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</si>
  <si>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</si>
  <si>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</si>
  <si>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</si>
  <si>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</si>
  <si>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</si>
  <si>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</si>
  <si>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</si>
  <si>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</si>
  <si>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</si>
  <si>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</si>
  <si>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</si>
  <si>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</si>
  <si>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</si>
  <si>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</si>
  <si>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</si>
  <si>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</si>
  <si>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</si>
  <si>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</si>
  <si>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</si>
  <si>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</si>
  <si>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</si>
  <si>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</si>
  <si>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</si>
  <si>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</si>
  <si>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</si>
  <si>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</si>
  <si>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</si>
  <si>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</si>
  <si>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</si>
  <si>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</si>
  <si>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</si>
  <si>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</si>
  <si>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</si>
  <si>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</si>
  <si>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</si>
  <si>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</si>
  <si>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</si>
  <si>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</si>
  <si>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</si>
  <si>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</si>
  <si>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</si>
  <si>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</si>
  <si>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</si>
  <si>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</si>
  <si>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</si>
  <si>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</si>
  <si>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</si>
  <si>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</si>
  <si>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</si>
  <si>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</si>
  <si>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</si>
  <si>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</si>
  <si>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</si>
  <si>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</si>
  <si>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</si>
  <si>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</si>
  <si>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</si>
  <si>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</si>
  <si>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</si>
  <si>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</si>
  <si>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</si>
  <si>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</si>
  <si>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</si>
  <si>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</si>
  <si>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</si>
  <si>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</si>
  <si>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</si>
  <si>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</si>
  <si>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</si>
  <si>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</si>
  <si>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</si>
  <si>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</si>
  <si>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</si>
  <si>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</si>
  <si>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</si>
  <si>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</si>
  <si>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</si>
  <si>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</si>
  <si>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</si>
  <si>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</si>
  <si>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</si>
  <si>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</si>
  <si>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</si>
  <si>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</si>
  <si>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</si>
  <si>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</si>
  <si>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</si>
  <si>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</si>
  <si>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</si>
  <si>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</si>
  <si>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</si>
  <si>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</si>
  <si>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</si>
  <si>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</si>
  <si>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</si>
  <si>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</si>
  <si>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</si>
  <si>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</si>
  <si>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</si>
  <si>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</si>
  <si>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</si>
  <si>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</si>
  <si>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</si>
  <si>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</si>
  <si>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</si>
  <si>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</si>
  <si>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</si>
  <si>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</si>
  <si>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</si>
  <si>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</si>
  <si>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</si>
  <si>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</si>
  <si>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</si>
  <si>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</si>
  <si>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</si>
  <si>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</si>
  <si>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</si>
  <si>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</si>
  <si>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</si>
  <si>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</si>
  <si>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</si>
  <si>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</si>
  <si>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</si>
  <si>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</si>
  <si>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</si>
  <si>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</si>
  <si>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</si>
  <si>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</si>
  <si>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</si>
  <si>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</si>
  <si>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</si>
  <si>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</si>
  <si>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</si>
  <si>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</si>
  <si>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</si>
  <si>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</si>
  <si>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</si>
  <si>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</si>
  <si>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</si>
  <si>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</si>
  <si>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</si>
  <si>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</si>
  <si>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</si>
  <si>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</si>
  <si>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</si>
  <si>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</si>
  <si>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</si>
  <si>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</si>
  <si>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</si>
  <si>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</si>
  <si>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</si>
  <si>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</si>
  <si>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</si>
  <si>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</si>
  <si>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</si>
  <si>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</si>
  <si>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</si>
  <si>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</si>
  <si>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</si>
  <si>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</si>
  <si>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</si>
  <si>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</si>
  <si>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</si>
  <si>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</si>
  <si>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</si>
  <si>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</si>
  <si>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</si>
  <si>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</si>
  <si>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</si>
  <si>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</si>
  <si>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</si>
  <si>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</si>
  <si>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</si>
  <si>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</si>
  <si>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</si>
  <si>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</si>
  <si>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</si>
  <si>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</si>
  <si>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</si>
  <si>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</si>
  <si>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</si>
  <si>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</si>
  <si>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</si>
  <si>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</si>
  <si>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</si>
  <si>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</si>
  <si>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</si>
  <si>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</si>
  <si>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</si>
  <si>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</si>
  <si>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</si>
  <si>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</si>
  <si>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</si>
  <si>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</si>
  <si>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</si>
  <si>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</si>
  <si>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</si>
  <si>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</si>
  <si>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</si>
  <si>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</si>
  <si>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</si>
  <si>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</si>
  <si>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</si>
  <si>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</si>
  <si>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</si>
  <si>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</si>
  <si>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</si>
  <si>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</si>
  <si>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</si>
  <si>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</si>
  <si>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</si>
  <si>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</si>
  <si>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</si>
  <si>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</si>
  <si>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</si>
  <si>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</si>
  <si>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</si>
  <si>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</si>
  <si>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</si>
  <si>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</si>
  <si>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</si>
  <si>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</si>
  <si>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</si>
  <si>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</si>
  <si>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</si>
  <si>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</si>
  <si>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</si>
  <si>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</si>
  <si>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</si>
  <si>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</si>
  <si>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</si>
  <si>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</si>
  <si>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</si>
  <si>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</si>
  <si>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</si>
  <si>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</si>
  <si>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</si>
  <si>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</si>
  <si>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</si>
  <si>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</si>
  <si>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</si>
  <si>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</si>
  <si>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</si>
  <si>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</si>
  <si>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</si>
  <si>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</si>
  <si>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</si>
  <si>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</si>
  <si>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</si>
  <si>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</si>
  <si>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</si>
  <si>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</si>
  <si>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</si>
  <si>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</si>
  <si>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</si>
  <si>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</si>
  <si>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</si>
  <si>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</si>
  <si>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</si>
  <si>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</si>
  <si>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</si>
  <si>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</si>
  <si>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</si>
  <si>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</si>
  <si>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</si>
  <si>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</si>
  <si>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</si>
  <si>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</si>
  <si>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</si>
  <si>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</si>
  <si>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</si>
  <si>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</si>
  <si>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</si>
  <si>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</si>
  <si>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</si>
  <si>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</si>
  <si>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</si>
  <si>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</si>
  <si>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</si>
  <si>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</si>
  <si>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</si>
  <si>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</si>
  <si>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</si>
  <si>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</si>
  <si>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</si>
  <si>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</si>
  <si>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</si>
  <si>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</si>
  <si>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</si>
  <si>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</si>
  <si>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</si>
  <si>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</si>
  <si>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</si>
  <si>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</si>
  <si>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</si>
  <si>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</si>
  <si>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</si>
  <si>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</si>
  <si>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</si>
  <si>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</si>
  <si>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</si>
  <si>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</si>
  <si>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</si>
  <si>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</si>
  <si>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</si>
  <si>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</si>
  <si>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</si>
  <si>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</si>
  <si>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</si>
  <si>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</si>
  <si>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</si>
  <si>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</si>
  <si>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</si>
  <si>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</si>
  <si>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</si>
  <si>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</si>
  <si>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</si>
  <si>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</si>
  <si>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</si>
  <si>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</si>
  <si>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</si>
  <si>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</si>
  <si>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</si>
  <si>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</si>
  <si>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</si>
  <si>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</si>
  <si>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</si>
  <si>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</si>
  <si>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</si>
  <si>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</si>
  <si>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</si>
  <si>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</si>
  <si>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</si>
  <si>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</si>
  <si>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</si>
  <si>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</si>
  <si>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</si>
  <si>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</si>
  <si>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</si>
  <si>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</si>
  <si>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</si>
  <si>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</si>
  <si>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</si>
  <si>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</si>
  <si>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</si>
  <si>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</si>
  <si>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</si>
  <si>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</si>
  <si>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</si>
  <si>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</si>
  <si>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</si>
  <si>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</si>
  <si>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</si>
  <si>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</si>
  <si>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</si>
  <si>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</si>
  <si>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</si>
  <si>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</si>
  <si>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</si>
  <si>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</si>
  <si>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</si>
  <si>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</si>
  <si>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</si>
  <si>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</si>
  <si>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</si>
  <si>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</si>
  <si>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</si>
  <si>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</si>
  <si>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</si>
  <si>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</si>
  <si>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</si>
  <si>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</si>
  <si>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</si>
  <si>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</si>
  <si>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</si>
  <si>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</si>
  <si>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</si>
  <si>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</si>
  <si>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</si>
  <si>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</si>
  <si>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</si>
  <si>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</si>
  <si>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</si>
  <si>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</si>
  <si>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</si>
  <si>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</si>
  <si>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</si>
  <si>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</si>
  <si>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</si>
  <si>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</si>
  <si>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</si>
  <si>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</si>
  <si>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</si>
  <si>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</si>
  <si>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</si>
  <si>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</si>
  <si>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</si>
  <si>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</si>
  <si>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</si>
  <si>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</si>
  <si>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</si>
  <si>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</si>
  <si>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</si>
  <si>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</si>
  <si>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</si>
  <si>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</si>
  <si>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</si>
  <si>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</si>
  <si>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</si>
  <si>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</si>
  <si>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</si>
  <si>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</si>
  <si>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</si>
  <si>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</si>
  <si>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</si>
  <si>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</si>
  <si>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</si>
  <si>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</si>
  <si>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</si>
  <si>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</si>
  <si>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</si>
  <si>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</si>
  <si>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</si>
  <si>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</si>
  <si>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</si>
  <si>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</si>
  <si>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</si>
  <si>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</si>
  <si>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</si>
  <si>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</si>
  <si>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</si>
  <si>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</si>
  <si>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</si>
  <si>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</si>
  <si>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</si>
  <si>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</si>
  <si>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</si>
  <si>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</si>
  <si>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</si>
  <si>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</si>
  <si>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</si>
  <si>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</si>
  <si>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</si>
  <si>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</si>
  <si>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</si>
  <si>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</si>
  <si>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</si>
  <si>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</si>
  <si>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</si>
  <si>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</si>
  <si>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</si>
  <si>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</si>
  <si>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</si>
  <si>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</si>
  <si>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</si>
  <si>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</si>
  <si>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</si>
  <si>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</si>
  <si>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</si>
  <si>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</si>
  <si>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</si>
  <si>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</si>
  <si>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</si>
  <si>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</si>
  <si>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</si>
  <si>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</si>
  <si>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</si>
  <si>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</si>
  <si>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</si>
  <si>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</si>
  <si>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</si>
  <si>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</si>
  <si>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</si>
  <si>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</si>
  <si>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</si>
  <si>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</si>
  <si>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</si>
  <si>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</si>
  <si>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</si>
  <si>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</si>
  <si>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</si>
  <si>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</si>
  <si>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</si>
  <si>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</si>
  <si>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</si>
  <si>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</si>
  <si>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</si>
  <si>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</si>
  <si>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</si>
  <si>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</si>
  <si>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</si>
  <si>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</si>
  <si>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</si>
  <si>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</si>
  <si>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</si>
  <si>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</si>
  <si>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</si>
  <si>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</si>
  <si>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</si>
  <si>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</si>
  <si>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</si>
  <si>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</si>
  <si>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</si>
  <si>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</si>
  <si>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</si>
  <si>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</si>
  <si>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</si>
  <si>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</si>
  <si>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</si>
  <si>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</si>
  <si>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</si>
  <si>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</si>
  <si>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</si>
  <si>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</si>
  <si>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</si>
  <si>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</si>
  <si>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</si>
  <si>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</si>
  <si>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</si>
  <si>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</si>
  <si>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</si>
  <si>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</si>
  <si>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</si>
  <si>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</si>
  <si>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</si>
  <si>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</si>
  <si>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</si>
  <si>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</si>
  <si>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</si>
  <si>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</si>
  <si>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</si>
  <si>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</si>
  <si>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</si>
  <si>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</si>
  <si>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</si>
  <si>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</si>
  <si>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</si>
  <si>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</si>
  <si>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</si>
  <si>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</si>
  <si>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</si>
  <si>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</si>
  <si>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</si>
  <si>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</si>
  <si>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</si>
  <si>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</si>
  <si>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</si>
  <si>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</si>
  <si>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</si>
  <si>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</si>
  <si>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</si>
  <si>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</si>
  <si>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</si>
  <si>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</si>
  <si>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</si>
  <si>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</si>
  <si>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</si>
  <si>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</si>
  <si>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</si>
  <si>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</si>
  <si>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</si>
  <si>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</si>
  <si>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</si>
  <si>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</si>
  <si>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</si>
  <si>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</si>
  <si>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</si>
  <si>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</si>
  <si>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</si>
  <si>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</si>
  <si>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</si>
  <si>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</si>
  <si>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</si>
  <si>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</si>
  <si>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</si>
  <si>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</si>
  <si>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</si>
  <si>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</si>
  <si>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</si>
  <si>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</si>
  <si>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</si>
  <si>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</si>
  <si>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</si>
  <si>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</si>
  <si>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</si>
  <si>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</si>
  <si>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</si>
  <si>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</si>
  <si>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</si>
  <si>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</si>
  <si>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</si>
  <si>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</si>
  <si>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</si>
  <si>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</si>
  <si>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</si>
  <si>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</si>
  <si>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</si>
  <si>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</si>
  <si>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</si>
  <si>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</si>
  <si>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</si>
  <si>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</si>
  <si>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</si>
  <si>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</si>
  <si>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</si>
  <si>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</si>
  <si>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</si>
  <si>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</si>
  <si>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</si>
  <si>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</si>
  <si>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</si>
  <si>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</si>
  <si>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</si>
  <si>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</si>
  <si>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</si>
  <si>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</si>
  <si>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</si>
  <si>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</si>
  <si>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</si>
  <si>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</si>
  <si>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</si>
  <si>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</si>
  <si>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</si>
  <si>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</si>
  <si>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</si>
  <si>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</si>
  <si>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</si>
  <si>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</si>
  <si>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</si>
  <si>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</si>
  <si>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</si>
  <si>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</si>
  <si>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</si>
  <si>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</si>
  <si>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</si>
  <si>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</si>
  <si>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</si>
  <si>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</si>
  <si>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</si>
  <si>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</si>
  <si>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</si>
  <si>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</si>
  <si>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</si>
  <si>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</si>
  <si>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</si>
  <si>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</si>
  <si>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</si>
  <si>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</si>
  <si>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</si>
  <si>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</si>
  <si>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</si>
  <si>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</si>
  <si>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</si>
  <si>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</si>
  <si>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</si>
  <si>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</si>
  <si>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</si>
  <si>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</si>
  <si>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</si>
  <si>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</si>
  <si>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</si>
  <si>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</si>
  <si>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</si>
  <si>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</si>
  <si>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</si>
  <si>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</si>
  <si>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</si>
  <si>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</si>
  <si>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</si>
  <si>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</si>
  <si>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</si>
  <si>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</si>
  <si>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</si>
  <si>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</si>
  <si>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</si>
  <si>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</si>
  <si>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</si>
  <si>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</si>
  <si>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</si>
  <si>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</si>
  <si>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</si>
  <si>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</si>
  <si>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</si>
  <si>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</si>
  <si>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</si>
  <si>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</si>
  <si>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</si>
  <si>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</si>
  <si>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</si>
  <si>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</si>
  <si>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</si>
  <si>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</si>
  <si>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</si>
  <si>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</si>
  <si>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</si>
  <si>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</si>
  <si>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</si>
  <si>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</si>
  <si>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</si>
  <si>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</si>
  <si>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</si>
  <si>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</si>
  <si>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</si>
  <si>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</si>
  <si>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</si>
  <si>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</si>
  <si>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</si>
  <si>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</si>
  <si>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</si>
  <si>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</si>
  <si>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</si>
  <si>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</si>
  <si>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</si>
  <si>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</si>
  <si>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</si>
  <si>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</si>
  <si>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</si>
  <si>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</si>
  <si>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</si>
  <si>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</si>
  <si>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</si>
  <si>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</si>
  <si>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</si>
  <si>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</si>
  <si>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</si>
  <si>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</si>
  <si>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</si>
  <si>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</si>
  <si>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</si>
  <si>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</si>
  <si>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</si>
  <si>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</si>
  <si>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</si>
  <si>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</si>
  <si>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</si>
  <si>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</si>
  <si>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</si>
  <si>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</si>
  <si>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</si>
  <si>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</si>
  <si>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</si>
  <si>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</si>
  <si>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</si>
  <si>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</si>
  <si>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</si>
  <si>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</si>
  <si>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</si>
  <si>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</si>
  <si>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</si>
  <si>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</si>
  <si>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</si>
  <si>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</si>
  <si>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</si>
  <si>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</si>
  <si>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</si>
  <si>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</si>
  <si>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</si>
  <si>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</si>
  <si>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</si>
  <si>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</si>
  <si>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</si>
  <si>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</si>
  <si>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</si>
  <si>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</si>
  <si>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</si>
  <si>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</si>
  <si>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</si>
  <si>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</si>
  <si>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</si>
  <si>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</si>
  <si>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</si>
  <si>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</si>
  <si>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</si>
  <si>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</si>
  <si>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</si>
  <si>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</si>
  <si>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</si>
  <si>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</si>
  <si>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</si>
  <si>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</si>
  <si>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</si>
  <si>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</si>
  <si>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</si>
  <si>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</si>
  <si>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</si>
  <si>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</si>
  <si>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</si>
  <si>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</si>
  <si>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</si>
  <si>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</si>
  <si>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</si>
  <si>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</si>
  <si>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</si>
  <si>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</si>
  <si>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</si>
  <si>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</si>
  <si>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</si>
  <si>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</si>
  <si>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</si>
  <si>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</si>
  <si>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</si>
  <si>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</si>
  <si>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</si>
  <si>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</si>
  <si>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</si>
  <si>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</si>
  <si>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</si>
  <si>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</si>
  <si>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</si>
  <si>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</si>
  <si>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</si>
  <si>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</si>
  <si>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</si>
  <si>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</si>
  <si>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</si>
  <si>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</si>
  <si>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</si>
  <si>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</si>
  <si>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</si>
  <si>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</si>
  <si>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</si>
  <si>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</si>
  <si>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</si>
  <si>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</si>
  <si>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</si>
  <si>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</si>
  <si>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</si>
  <si>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</si>
  <si>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</si>
  <si>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</si>
  <si>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</si>
  <si>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</si>
  <si>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</si>
  <si>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</si>
  <si>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</si>
  <si>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</si>
  <si>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</si>
  <si>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</si>
  <si>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</si>
  <si>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</si>
  <si>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</si>
  <si>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</si>
  <si>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</si>
  <si>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</si>
  <si>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</si>
  <si>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</si>
  <si>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</si>
  <si>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</si>
  <si>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</si>
  <si>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</si>
  <si>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</si>
  <si>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</si>
  <si>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</si>
  <si>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</si>
  <si>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</si>
  <si>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</si>
  <si>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</si>
  <si>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</si>
  <si>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</si>
  <si>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</si>
  <si>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</si>
  <si>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</si>
  <si>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</si>
  <si>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</si>
  <si>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</si>
  <si>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</si>
  <si>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</si>
  <si>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</si>
  <si>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</si>
  <si>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</si>
  <si>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</si>
  <si>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</si>
  <si>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</si>
  <si>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</si>
  <si>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</si>
  <si>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</si>
  <si>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</si>
  <si>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</si>
  <si>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</si>
  <si>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</si>
  <si>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</si>
  <si>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</si>
  <si>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</si>
  <si>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</si>
  <si>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</si>
  <si>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</si>
  <si>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</si>
  <si>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</si>
  <si>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</si>
  <si>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</si>
  <si>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</si>
  <si>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</si>
  <si>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</si>
  <si>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</si>
  <si>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</si>
  <si>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</si>
  <si>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</si>
  <si>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</si>
  <si>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</si>
  <si>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</si>
  <si>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</si>
  <si>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</si>
  <si>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</si>
  <si>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</si>
  <si>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</si>
  <si>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</si>
  <si>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</si>
  <si>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</si>
  <si>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</si>
  <si>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</si>
  <si>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</si>
  <si>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</si>
  <si>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</si>
  <si>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</si>
  <si>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</si>
  <si>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</si>
  <si>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</si>
  <si>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</si>
  <si>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</si>
  <si>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</si>
  <si>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</si>
  <si>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</si>
  <si>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</si>
  <si>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</si>
  <si>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</si>
  <si>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</si>
  <si>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</si>
  <si>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</si>
  <si>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</si>
  <si>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</si>
  <si>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</si>
  <si>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</si>
  <si>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</si>
  <si>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</si>
  <si>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</si>
  <si>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</si>
  <si>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</si>
  <si>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</si>
  <si>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</si>
  <si>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</si>
  <si>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</si>
  <si>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</si>
  <si>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</si>
  <si>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</si>
  <si>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</si>
  <si>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</si>
  <si>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</si>
  <si>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</si>
  <si>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</si>
  <si>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</si>
  <si>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</si>
  <si>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</si>
  <si>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</si>
  <si>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</si>
  <si>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</si>
  <si>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</si>
  <si>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</si>
  <si>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</si>
  <si>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</si>
  <si>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</si>
  <si>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</si>
  <si>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</si>
  <si>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</si>
  <si>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</si>
  <si>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</si>
  <si>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</si>
  <si>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</si>
  <si>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</si>
  <si>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</si>
  <si>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</si>
  <si>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</si>
  <si>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</si>
  <si>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</si>
  <si>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</si>
  <si>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</si>
  <si>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</si>
  <si>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</si>
  <si>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</si>
  <si>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</si>
  <si>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</si>
  <si>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</si>
  <si>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</si>
  <si>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</si>
  <si>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</si>
  <si>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</si>
  <si>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</si>
  <si>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</si>
  <si>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</si>
  <si>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</si>
  <si>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</si>
  <si>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</si>
  <si>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</si>
  <si>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</si>
  <si>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</si>
  <si>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</si>
  <si>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</si>
  <si>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</si>
  <si>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</si>
  <si>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</si>
  <si>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</si>
  <si>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</si>
  <si>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</si>
  <si>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</si>
  <si>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</si>
  <si>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</si>
  <si>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</si>
  <si>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</si>
  <si>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</si>
  <si>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</si>
  <si>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</si>
  <si>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</si>
  <si>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</si>
  <si>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</si>
  <si>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</si>
  <si>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</si>
  <si>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</si>
  <si>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</si>
  <si>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</si>
  <si>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</si>
  <si>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</si>
  <si>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</si>
  <si>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</si>
  <si>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</si>
  <si>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</si>
  <si>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</si>
  <si>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</si>
  <si>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</si>
  <si>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</si>
  <si>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</si>
  <si>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</si>
  <si>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</si>
  <si>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</si>
  <si>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</si>
  <si>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</si>
  <si>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</si>
  <si>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</si>
  <si>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</si>
  <si>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</si>
  <si>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</si>
  <si>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</si>
  <si>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</si>
  <si>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</si>
  <si>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</si>
  <si>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</si>
  <si>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</si>
  <si>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</si>
  <si>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</si>
  <si>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</si>
  <si>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</si>
  <si>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</si>
  <si>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</si>
  <si>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</si>
  <si>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</si>
  <si>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</si>
  <si>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</si>
  <si>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</si>
  <si>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</si>
  <si>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</si>
  <si>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</si>
  <si>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</si>
  <si>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</si>
  <si>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</si>
  <si>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</si>
  <si>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</si>
  <si>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</si>
  <si>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</si>
  <si>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</si>
  <si>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</si>
  <si>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</si>
  <si>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</si>
  <si>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</si>
  <si>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</si>
  <si>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</si>
  <si>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</si>
  <si>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</si>
  <si>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</si>
  <si>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</si>
  <si>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</si>
  <si>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</si>
  <si>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</si>
  <si>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</si>
  <si>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</si>
  <si>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</si>
  <si>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</si>
  <si>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</si>
  <si>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</si>
  <si>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</si>
  <si>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</si>
  <si>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</si>
  <si>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</si>
  <si>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</si>
  <si>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</si>
  <si>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</si>
  <si>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</si>
  <si>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</si>
  <si>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</si>
  <si>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</si>
  <si>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</si>
  <si>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</si>
  <si>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</si>
  <si>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</si>
  <si>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</si>
  <si>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</si>
  <si>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</si>
  <si>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</si>
  <si>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</si>
  <si>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</si>
  <si>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</si>
  <si>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</si>
  <si>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</si>
  <si>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</si>
  <si>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</si>
  <si>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</si>
  <si>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</si>
  <si>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</si>
  <si>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</si>
  <si>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</si>
  <si>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</si>
  <si>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</si>
  <si>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</si>
  <si>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</si>
  <si>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</si>
  <si>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</si>
  <si>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</si>
  <si>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</si>
  <si>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</si>
  <si>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</si>
  <si>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</si>
  <si>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</si>
  <si>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</si>
  <si>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</si>
  <si>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</si>
  <si>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</si>
  <si>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</si>
  <si>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</si>
  <si>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</si>
  <si>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</si>
  <si>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</si>
  <si>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</si>
  <si>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</si>
  <si>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</si>
  <si>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</si>
  <si>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</si>
  <si>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</si>
  <si>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</si>
  <si>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</si>
  <si>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</si>
  <si>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</si>
  <si>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</si>
  <si>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</si>
  <si>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</si>
  <si>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</si>
  <si>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</si>
  <si>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</si>
  <si>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</si>
  <si>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</si>
  <si>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</si>
  <si>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</si>
  <si>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</si>
  <si>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</si>
  <si>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</si>
  <si>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</si>
  <si>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</si>
  <si>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</si>
  <si>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</si>
  <si>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</si>
  <si>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</si>
  <si>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</si>
  <si>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</si>
  <si>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</si>
  <si>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</si>
  <si>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</si>
  <si>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</si>
  <si>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</si>
  <si>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</si>
  <si>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</si>
  <si>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</si>
  <si>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</si>
  <si>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</si>
  <si>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</si>
  <si>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</si>
  <si>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</si>
  <si>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</si>
  <si>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</si>
  <si>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</si>
  <si>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</si>
  <si>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</si>
  <si>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</si>
  <si>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</si>
  <si>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</si>
  <si>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</si>
  <si>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</si>
  <si>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</si>
  <si>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</si>
  <si>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</si>
  <si>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</si>
  <si>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</si>
  <si>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</si>
  <si>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</si>
  <si>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</si>
  <si>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</si>
  <si>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</si>
  <si>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</si>
  <si>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</si>
  <si>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</si>
  <si>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</si>
  <si>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</si>
  <si>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</si>
  <si>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</si>
  <si>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</si>
  <si>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</si>
  <si>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</si>
  <si>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</si>
  <si>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</si>
  <si>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</si>
  <si>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</si>
  <si>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</si>
  <si>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</si>
  <si>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</si>
  <si>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</si>
  <si>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</si>
  <si>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</si>
  <si>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</si>
  <si>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</si>
  <si>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</si>
  <si>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</si>
  <si>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</si>
  <si>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</si>
  <si>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</si>
  <si>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</si>
  <si>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</si>
  <si>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</si>
  <si>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</si>
  <si>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</si>
  <si>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</si>
  <si>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</si>
  <si>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</si>
  <si>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</si>
  <si>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</si>
  <si>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</si>
  <si>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</si>
  <si>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</si>
  <si>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</si>
  <si>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</si>
  <si>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</si>
  <si>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</si>
  <si>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</si>
  <si>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</si>
  <si>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</si>
  <si>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</si>
  <si>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</si>
  <si>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</si>
  <si>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</si>
  <si>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</si>
  <si>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</si>
  <si>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</si>
  <si>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</si>
  <si>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</si>
  <si>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</si>
  <si>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</si>
  <si>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</si>
  <si>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</si>
  <si>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</si>
  <si>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</si>
  <si>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</si>
  <si>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</si>
  <si>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</si>
  <si>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</si>
  <si>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</si>
  <si>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</si>
  <si>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</si>
  <si>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</si>
  <si>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</si>
  <si>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</si>
  <si>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</si>
  <si>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</si>
  <si>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</si>
  <si>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</si>
  <si>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</si>
  <si>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</si>
  <si>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</si>
  <si>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</si>
  <si>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</si>
  <si>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</si>
  <si>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</si>
  <si>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</si>
  <si>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</si>
  <si>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</si>
  <si>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</si>
  <si>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</si>
  <si>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</si>
  <si>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</si>
  <si>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</si>
  <si>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</si>
  <si>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</si>
  <si>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</si>
  <si>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</si>
  <si>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</si>
  <si>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</si>
  <si>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</si>
  <si>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</si>
  <si>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</si>
  <si>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</si>
  <si>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</si>
  <si>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</si>
  <si>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</si>
  <si>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</si>
  <si>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</si>
  <si>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</si>
  <si>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</si>
  <si>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</si>
  <si>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</si>
  <si>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</si>
  <si>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</si>
  <si>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</si>
  <si>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</si>
  <si>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</si>
  <si>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</si>
  <si>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</si>
  <si>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</si>
  <si>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</si>
  <si>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</si>
  <si>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</si>
  <si>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</si>
  <si>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</si>
  <si>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</si>
  <si>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</si>
  <si>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</si>
  <si>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</si>
  <si>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</si>
  <si>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</si>
  <si>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</si>
  <si>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</si>
  <si>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</si>
  <si>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</si>
  <si>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</si>
  <si>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</si>
  <si>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</si>
  <si>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</si>
  <si>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</si>
  <si>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</si>
  <si>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</si>
  <si>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</si>
  <si>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</si>
  <si>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</si>
  <si>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</si>
  <si>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</si>
  <si>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</si>
  <si>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</si>
  <si>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</si>
  <si>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</si>
  <si>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</si>
  <si>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</si>
  <si>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</si>
  <si>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</si>
  <si>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</si>
  <si>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</si>
  <si>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</si>
  <si>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</si>
  <si>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</si>
  <si>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</si>
  <si>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</si>
  <si>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</si>
  <si>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</si>
  <si>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</si>
  <si>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</si>
  <si>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</si>
  <si>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</si>
  <si>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</si>
  <si>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</si>
  <si>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</si>
  <si>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</si>
  <si>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</si>
  <si>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</si>
  <si>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</si>
  <si>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</si>
  <si>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</si>
  <si>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</si>
  <si>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</si>
  <si>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</si>
  <si>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</si>
  <si>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</si>
  <si>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</si>
  <si>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</si>
  <si>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</si>
  <si>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</si>
  <si>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</si>
  <si>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</si>
  <si>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</si>
  <si>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</si>
  <si>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</si>
  <si>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</si>
  <si>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</si>
  <si>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</si>
  <si>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</si>
  <si>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</si>
  <si>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</si>
  <si>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</si>
  <si>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</si>
  <si>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</si>
  <si>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</si>
  <si>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</si>
  <si>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</si>
  <si>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</si>
  <si>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</si>
  <si>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</si>
  <si>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</si>
  <si>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</si>
  <si>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</si>
  <si>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</si>
  <si>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</si>
  <si>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</si>
  <si>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</si>
  <si>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</si>
  <si>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</si>
  <si>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</si>
  <si>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</si>
  <si>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</si>
  <si>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</si>
  <si>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</si>
  <si>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</si>
  <si>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</si>
  <si>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</si>
  <si>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</si>
  <si>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</si>
  <si>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</si>
  <si>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</si>
  <si>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</si>
  <si>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</si>
  <si>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</si>
  <si>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</si>
  <si>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</si>
  <si>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</si>
  <si>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</si>
  <si>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</si>
  <si>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</si>
  <si>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</si>
  <si>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</si>
  <si>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</si>
  <si>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</si>
  <si>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</si>
  <si>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</si>
  <si>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</si>
  <si>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</si>
  <si>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</si>
  <si>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</si>
  <si>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</si>
  <si>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</si>
  <si>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</si>
  <si>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</si>
  <si>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</si>
  <si>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</si>
  <si>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</si>
  <si>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</si>
  <si>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</si>
  <si>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</si>
  <si>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</si>
  <si>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</si>
  <si>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</si>
  <si>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</si>
  <si>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</si>
  <si>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</si>
  <si>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</si>
  <si>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</si>
  <si>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</si>
  <si>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</si>
  <si>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</si>
  <si>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</si>
  <si>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</si>
  <si>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</si>
  <si>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</si>
  <si>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</si>
  <si>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</si>
  <si>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</si>
  <si>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</si>
  <si>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</si>
  <si>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</si>
  <si>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</si>
  <si>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</si>
  <si>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</si>
  <si>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</si>
  <si>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</si>
  <si>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</si>
  <si>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</si>
  <si>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</si>
  <si>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</si>
  <si>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</si>
  <si>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</si>
  <si>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</si>
  <si>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</si>
  <si>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</si>
  <si>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</si>
  <si>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</si>
  <si>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</si>
  <si>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</si>
  <si>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</si>
  <si>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</si>
  <si>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</si>
  <si>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</si>
  <si>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</si>
  <si>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</si>
  <si>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</si>
  <si>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</si>
  <si>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</si>
  <si>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</si>
  <si>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</si>
  <si>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</si>
  <si>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</si>
  <si>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</si>
  <si>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</si>
  <si>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</si>
  <si>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</si>
  <si>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</si>
  <si>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</si>
  <si>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</si>
  <si>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</si>
  <si>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</si>
  <si>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</si>
  <si>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</si>
  <si>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</si>
  <si>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</si>
  <si>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</si>
  <si>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</si>
  <si>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</si>
  <si>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</si>
  <si>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</si>
  <si>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</si>
  <si>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</si>
  <si>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</si>
  <si>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</si>
  <si>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</si>
  <si>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</si>
  <si>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</si>
  <si>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</si>
  <si>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</si>
  <si>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</si>
  <si>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</si>
  <si>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</si>
  <si>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</si>
  <si>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</si>
  <si>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</si>
  <si>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</si>
  <si>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</si>
  <si>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</si>
  <si>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</si>
  <si>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</si>
  <si>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</si>
  <si>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</si>
  <si>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</si>
  <si>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</si>
  <si>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</si>
  <si>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</si>
  <si>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</si>
  <si>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</si>
  <si>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</si>
  <si>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</si>
  <si>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</si>
  <si>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</si>
  <si>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</si>
  <si>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</si>
  <si>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</si>
  <si>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</si>
  <si>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</si>
  <si>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</si>
  <si>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</si>
  <si>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</si>
  <si>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</si>
  <si>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</si>
  <si>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</si>
  <si>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</si>
  <si>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</si>
  <si>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</si>
  <si>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</si>
  <si>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</si>
  <si>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</si>
  <si>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</si>
  <si>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</si>
  <si>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</si>
  <si>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</si>
  <si>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</si>
  <si>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</si>
  <si>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</si>
  <si>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</si>
  <si>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</si>
  <si>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</si>
  <si>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</si>
  <si>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</si>
  <si>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</si>
  <si>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</si>
  <si>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</si>
  <si>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</si>
  <si>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</si>
  <si>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</si>
  <si>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</si>
  <si>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</si>
  <si>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</si>
  <si>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</si>
  <si>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</si>
  <si>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</si>
  <si>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</si>
  <si>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</si>
  <si>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</si>
  <si>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</si>
  <si>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</si>
  <si>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</si>
  <si>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</si>
  <si>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</si>
  <si>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</si>
  <si>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</si>
  <si>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</si>
  <si>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</si>
  <si>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</si>
  <si>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</si>
  <si>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</si>
  <si>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</si>
  <si>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</si>
  <si>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</si>
  <si>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</si>
  <si>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</si>
  <si>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</si>
  <si>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</si>
  <si>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</si>
  <si>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</si>
  <si>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</si>
  <si>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</si>
  <si>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</si>
  <si>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</si>
  <si>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</si>
  <si>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</si>
  <si>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</si>
  <si>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</si>
  <si>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</si>
  <si>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</si>
  <si>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</si>
  <si>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</si>
  <si>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</si>
  <si>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</si>
  <si>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</si>
  <si>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</si>
  <si>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</si>
  <si>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</si>
  <si>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</si>
  <si>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</si>
  <si>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</si>
  <si>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</si>
  <si>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</si>
  <si>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</si>
  <si>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</si>
  <si>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</si>
  <si>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</si>
  <si>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</si>
  <si>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</si>
  <si>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</si>
  <si>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</si>
  <si>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</si>
  <si>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</si>
  <si>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</si>
  <si>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</si>
  <si>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</si>
  <si>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</si>
  <si>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</si>
  <si>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</si>
  <si>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</si>
  <si>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</si>
  <si>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</si>
  <si>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</si>
  <si>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</si>
  <si>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</si>
  <si>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</si>
  <si>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</si>
  <si>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</si>
  <si>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</si>
  <si>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</si>
  <si>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</si>
  <si>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</si>
  <si>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</si>
  <si>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</si>
  <si>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</si>
  <si>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</si>
  <si>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</si>
  <si>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</si>
  <si>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</si>
  <si>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</si>
  <si>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</si>
  <si>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</si>
  <si>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</si>
  <si>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</si>
  <si>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</si>
  <si>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</si>
  <si>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</si>
  <si>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</si>
  <si>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</si>
  <si>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</si>
  <si>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</si>
  <si>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</si>
  <si>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</si>
  <si>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</si>
  <si>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</si>
  <si>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</si>
  <si>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</si>
  <si>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</si>
  <si>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</si>
  <si>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</si>
  <si>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</si>
  <si>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</si>
  <si>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</si>
  <si>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</si>
  <si>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</si>
  <si>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</si>
  <si>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</si>
  <si>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</si>
  <si>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</si>
  <si>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</si>
  <si>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</si>
  <si>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</si>
  <si>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</si>
  <si>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</si>
  <si>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</si>
  <si>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</si>
  <si>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</si>
  <si>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</si>
  <si>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</si>
  <si>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</si>
  <si>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</si>
  <si>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</si>
  <si>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</si>
  <si>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</si>
  <si>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</si>
  <si>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</si>
  <si>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</si>
  <si>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</si>
  <si>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</si>
  <si>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</si>
  <si>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</si>
  <si>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</si>
  <si>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</si>
  <si>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</si>
  <si>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</si>
  <si>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</si>
  <si>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</si>
  <si>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</si>
  <si>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</si>
  <si>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</si>
  <si>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</si>
  <si>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</si>
  <si>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</si>
  <si>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</si>
  <si>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</si>
  <si>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</si>
  <si>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</si>
  <si>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</si>
  <si>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</si>
  <si>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</si>
  <si>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</si>
  <si>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</si>
  <si>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</si>
  <si>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</si>
  <si>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</si>
  <si>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</si>
  <si>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</si>
  <si>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</si>
  <si>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</si>
  <si>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</si>
  <si>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</si>
  <si>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</si>
  <si>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</si>
  <si>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</si>
  <si>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</si>
  <si>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</si>
  <si>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</si>
  <si>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</si>
  <si>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</si>
  <si>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</si>
  <si>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</si>
  <si>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</si>
  <si>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</si>
  <si>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</si>
  <si>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</si>
  <si>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</si>
  <si>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</si>
  <si>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</si>
  <si>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</si>
  <si>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</si>
  <si>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</si>
  <si>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</si>
  <si>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</si>
  <si>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</si>
  <si>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</si>
  <si>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</si>
  <si>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</si>
  <si>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</si>
  <si>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</si>
  <si>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</si>
  <si>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</si>
  <si>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</si>
  <si>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</si>
  <si>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</si>
  <si>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</si>
  <si>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</si>
  <si>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</si>
  <si>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</si>
  <si>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</si>
  <si>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</si>
  <si>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</si>
  <si>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</si>
  <si>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</si>
  <si>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</si>
  <si>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</si>
  <si>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</si>
  <si>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</si>
  <si>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</si>
  <si>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</si>
  <si>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</si>
  <si>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</si>
  <si>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</si>
  <si>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</si>
  <si>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</si>
  <si>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</si>
  <si>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</si>
  <si>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</si>
  <si>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</si>
  <si>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</si>
  <si>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</si>
  <si>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</si>
  <si>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</si>
  <si>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</si>
  <si>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</si>
  <si>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</si>
  <si>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</si>
  <si>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</si>
  <si>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</si>
  <si>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</si>
  <si>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</si>
  <si>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</si>
  <si>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</si>
  <si>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</si>
  <si>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</si>
  <si>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</si>
  <si>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</si>
  <si>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</si>
  <si>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</si>
  <si>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</si>
  <si>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</si>
  <si>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</si>
  <si>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</si>
  <si>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</si>
  <si>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</si>
  <si>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</si>
  <si>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</si>
  <si>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</si>
  <si>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</si>
  <si>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</si>
  <si>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</si>
  <si>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</si>
  <si>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</si>
  <si>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</si>
  <si>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</si>
  <si>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</si>
  <si>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</si>
  <si>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</si>
  <si>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</si>
  <si>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</si>
  <si>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</si>
  <si>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</si>
  <si>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</si>
  <si>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</si>
  <si>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</si>
  <si>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</si>
  <si>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</si>
  <si>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</si>
  <si>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</si>
  <si>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</si>
  <si>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</si>
  <si>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</si>
  <si>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</si>
  <si>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</si>
  <si>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</si>
  <si>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</si>
  <si>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</si>
  <si>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</si>
  <si>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</si>
  <si>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</si>
  <si>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</si>
  <si>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</si>
  <si>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</si>
  <si>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</si>
  <si>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</si>
  <si>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</si>
  <si>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</si>
  <si>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</si>
  <si>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</si>
  <si>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</si>
  <si>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</si>
  <si>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</si>
  <si>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</si>
  <si>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</si>
  <si>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</si>
  <si>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</si>
  <si>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</si>
  <si>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</si>
  <si>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</si>
  <si>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</si>
  <si>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</si>
  <si>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</si>
  <si>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</si>
  <si>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</si>
  <si>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</si>
  <si>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</si>
  <si>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</si>
  <si>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</si>
  <si>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</si>
  <si>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</si>
  <si>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</si>
  <si>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</si>
  <si>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</si>
  <si>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</si>
  <si>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</si>
  <si>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</si>
  <si>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</si>
  <si>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</si>
  <si>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</si>
  <si>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</si>
  <si>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</si>
  <si>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</si>
  <si>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</si>
  <si>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</si>
  <si>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</si>
  <si>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</si>
  <si>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</si>
  <si>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</si>
  <si>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</si>
  <si>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</si>
  <si>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</si>
  <si>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</si>
  <si>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</si>
  <si>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</si>
  <si>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</si>
  <si>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</si>
  <si>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</si>
  <si>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</si>
  <si>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</si>
  <si>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</si>
  <si>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</si>
  <si>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</si>
  <si>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</si>
  <si>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</si>
  <si>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</si>
  <si>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</si>
  <si>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</si>
  <si>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</si>
  <si>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</si>
  <si>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</si>
  <si>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</si>
  <si>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</si>
  <si>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</si>
  <si>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</si>
  <si>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</si>
  <si>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</si>
  <si>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</si>
  <si>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</si>
  <si>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</si>
  <si>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</si>
  <si>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</si>
  <si>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</si>
  <si>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</si>
  <si>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</si>
  <si>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</si>
  <si>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</si>
  <si>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</si>
  <si>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</si>
  <si>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</si>
  <si>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</si>
  <si>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</si>
  <si>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</si>
  <si>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</si>
  <si>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</si>
  <si>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</si>
  <si>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</si>
  <si>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</si>
  <si>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</si>
  <si>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</si>
  <si>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</si>
  <si>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</si>
  <si>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</si>
  <si>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</si>
  <si>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</si>
  <si>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</si>
  <si>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</si>
  <si>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</si>
  <si>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</si>
  <si>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</si>
  <si>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</si>
  <si>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</si>
  <si>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</si>
  <si>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</si>
  <si>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</si>
  <si>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</si>
  <si>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</si>
  <si>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</si>
  <si>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</si>
  <si>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</si>
  <si>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</si>
  <si>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</si>
  <si>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</si>
  <si>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</si>
  <si>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</si>
  <si>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</si>
  <si>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</si>
  <si>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</si>
  <si>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</si>
  <si>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</si>
  <si>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</si>
  <si>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</si>
  <si>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</si>
  <si>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</si>
  <si>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</si>
  <si>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</si>
  <si>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</si>
  <si>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</si>
  <si>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</si>
  <si>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</si>
  <si>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</si>
  <si>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</si>
  <si>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</si>
  <si>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</si>
  <si>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</si>
  <si>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</si>
  <si>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</si>
  <si>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</si>
  <si>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</si>
  <si>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</si>
  <si>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</si>
  <si>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</si>
  <si>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</si>
  <si>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</si>
  <si>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</si>
  <si>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</si>
  <si>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</si>
  <si>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</si>
  <si>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</si>
  <si>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</si>
  <si>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</si>
  <si>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</si>
  <si>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</si>
  <si>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</si>
  <si>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</si>
  <si>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</si>
  <si>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</si>
  <si>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</si>
  <si>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</si>
  <si>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</si>
  <si>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</si>
  <si>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</si>
  <si>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</si>
  <si>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</si>
  <si>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</si>
  <si>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</si>
  <si>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</si>
  <si>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</si>
  <si>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</si>
  <si>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</si>
  <si>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</si>
  <si>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</si>
  <si>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</si>
  <si>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</si>
  <si>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</si>
  <si>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</si>
  <si>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</si>
  <si>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</si>
  <si>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</si>
  <si>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</si>
  <si>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</si>
  <si>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</si>
  <si>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</si>
  <si>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</si>
  <si>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</si>
  <si>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</si>
  <si>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</si>
  <si>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</si>
  <si>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</si>
  <si>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</si>
  <si>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</si>
  <si>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</si>
  <si>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</si>
  <si>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</si>
  <si>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</si>
  <si>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</si>
  <si>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</si>
  <si>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</si>
  <si>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</si>
  <si>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</si>
  <si>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</si>
  <si>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</si>
  <si>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</si>
  <si>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</si>
  <si>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</si>
  <si>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</si>
  <si>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</si>
  <si>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</si>
  <si>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</si>
  <si>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</si>
  <si>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</si>
  <si>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</si>
  <si>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</si>
  <si>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</si>
  <si>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</si>
  <si>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</si>
  <si>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</si>
  <si>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</si>
  <si>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</si>
  <si>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</si>
  <si>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</si>
  <si>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</si>
  <si>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</si>
  <si>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</si>
  <si>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</si>
  <si>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</si>
  <si>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</si>
  <si>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</si>
  <si>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</si>
  <si>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</si>
  <si>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</si>
  <si>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</si>
  <si>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</si>
  <si>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</si>
  <si>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</si>
  <si>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</si>
  <si>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</si>
  <si>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</si>
  <si>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</si>
  <si>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</si>
  <si>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</si>
  <si>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</si>
  <si>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</si>
  <si>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</si>
  <si>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</si>
  <si>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</si>
  <si>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</si>
  <si>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</si>
  <si>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</si>
  <si>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</si>
  <si>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</si>
  <si>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</si>
  <si>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</si>
  <si>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</si>
  <si>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</si>
  <si>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</si>
  <si>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</si>
  <si>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</si>
  <si>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</si>
  <si>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</si>
  <si>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</si>
  <si>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</si>
  <si>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</si>
  <si>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</si>
  <si>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</si>
  <si>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</si>
  <si>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</si>
  <si>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</si>
  <si>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</si>
  <si>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</si>
  <si>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</si>
  <si>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</si>
  <si>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</si>
  <si>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</si>
  <si>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</si>
  <si>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</si>
  <si>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</si>
  <si>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</si>
  <si>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</si>
  <si>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</si>
  <si>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</si>
  <si>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</si>
  <si>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</si>
  <si>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</si>
  <si>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</si>
  <si>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</si>
  <si>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</si>
  <si>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</si>
  <si>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</si>
  <si>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</si>
  <si>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</si>
  <si>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</si>
  <si>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</si>
  <si>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</si>
  <si>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</si>
  <si>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</si>
  <si>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</si>
  <si>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</si>
  <si>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</si>
  <si>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</si>
  <si>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</si>
  <si>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</si>
  <si>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</si>
  <si>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</si>
  <si>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</si>
  <si>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</si>
  <si>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</si>
  <si>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</si>
  <si>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</si>
  <si>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</si>
  <si>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</si>
  <si>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</si>
  <si>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</si>
  <si>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</si>
  <si>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</si>
  <si>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</si>
  <si>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</si>
  <si>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</si>
  <si>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</si>
  <si>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</si>
  <si>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</si>
  <si>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</si>
  <si>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</si>
  <si>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</si>
  <si>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</si>
  <si>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</si>
  <si>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</si>
  <si>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</si>
  <si>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</si>
  <si>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</si>
  <si>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</si>
  <si>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</si>
  <si>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</si>
  <si>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</si>
  <si>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</si>
  <si>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</si>
  <si>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</si>
  <si>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</si>
  <si>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</si>
  <si>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</si>
  <si>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</si>
  <si>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</si>
  <si>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</si>
  <si>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</si>
  <si>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</si>
  <si>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</si>
  <si>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</si>
  <si>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</si>
  <si>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</si>
  <si>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</si>
  <si>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</si>
  <si>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</si>
  <si>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</si>
  <si>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</si>
  <si>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</si>
  <si>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</si>
  <si>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</si>
  <si>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</si>
  <si>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</si>
  <si>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</si>
  <si>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</si>
  <si>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</si>
  <si>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</si>
  <si>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</si>
  <si>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</si>
  <si>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</si>
  <si>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</si>
  <si>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</si>
  <si>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</si>
  <si>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</si>
  <si>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</si>
  <si>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</si>
  <si>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</si>
  <si>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</si>
  <si>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</si>
  <si>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</si>
  <si>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</si>
  <si>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</si>
  <si>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</si>
  <si>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</si>
  <si>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</si>
  <si>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</si>
  <si>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</si>
  <si>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</si>
  <si>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</si>
  <si>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</si>
  <si>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</si>
  <si>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</si>
  <si>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</si>
  <si>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</si>
  <si>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</si>
  <si>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</si>
  <si>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</si>
  <si>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</si>
  <si>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</si>
  <si>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</si>
  <si>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</si>
  <si>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</si>
  <si>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</si>
  <si>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</si>
  <si>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</si>
  <si>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</si>
  <si>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</si>
  <si>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</si>
  <si>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</si>
  <si>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</si>
  <si>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</si>
  <si>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</si>
  <si>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</si>
  <si>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</si>
  <si>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</si>
  <si>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</si>
  <si>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</si>
  <si>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</si>
  <si>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</si>
  <si>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</si>
  <si>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</si>
  <si>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</si>
  <si>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</si>
  <si>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</si>
  <si>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</si>
  <si>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</si>
  <si>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</si>
  <si>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</si>
  <si>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</si>
  <si>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</si>
  <si>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</si>
  <si>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</si>
  <si>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</si>
  <si>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</si>
  <si>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</si>
  <si>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</si>
  <si>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</si>
  <si>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</si>
  <si>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</si>
  <si>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</si>
  <si>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</si>
  <si>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</si>
  <si>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</si>
  <si>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</si>
  <si>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</si>
  <si>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</si>
  <si>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</si>
  <si>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</si>
  <si>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</si>
  <si>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</si>
  <si>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</si>
  <si>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</si>
  <si>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</si>
  <si>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</si>
  <si>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</si>
  <si>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</si>
  <si>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</si>
  <si>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</si>
  <si>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</si>
  <si>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</si>
  <si>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</si>
  <si>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</si>
  <si>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</si>
  <si>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</si>
  <si>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</si>
  <si>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</si>
  <si>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</si>
  <si>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</si>
  <si>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</si>
  <si>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</si>
  <si>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</si>
  <si>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</si>
  <si>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</si>
  <si>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</si>
  <si>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</si>
  <si>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</si>
  <si>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</si>
  <si>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</si>
  <si>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</si>
  <si>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</si>
  <si>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</si>
  <si>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</si>
  <si>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</si>
  <si>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</si>
  <si>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</si>
  <si>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</si>
  <si>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</si>
  <si>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</si>
  <si>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</si>
  <si>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</si>
  <si>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</si>
  <si>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</si>
  <si>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</si>
  <si>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</si>
  <si>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</si>
  <si>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</si>
  <si>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</si>
  <si>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</si>
  <si>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</si>
  <si>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</si>
  <si>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</si>
  <si>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</si>
  <si>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</si>
  <si>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</si>
  <si>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</si>
  <si>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</si>
  <si>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</si>
  <si>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</si>
  <si>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</si>
  <si>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</si>
  <si>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</si>
  <si>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</si>
  <si>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</si>
  <si>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</si>
  <si>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</si>
  <si>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</si>
  <si>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</si>
  <si>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</si>
  <si>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</si>
  <si>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</si>
  <si>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</si>
  <si>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</si>
  <si>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</si>
  <si>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</si>
  <si>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</si>
  <si>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</si>
  <si>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</si>
  <si>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</si>
  <si>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</si>
  <si>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</si>
  <si>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</si>
  <si>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</si>
  <si>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</si>
  <si>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</si>
  <si>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</si>
  <si>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</si>
  <si>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</si>
  <si>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</si>
  <si>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</si>
  <si>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</si>
  <si>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</si>
  <si>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</si>
  <si>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</si>
  <si>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</si>
  <si>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</si>
  <si>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</si>
  <si>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</si>
  <si>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</si>
  <si>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</si>
  <si>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</si>
  <si>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</si>
  <si>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</si>
  <si>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</si>
  <si>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</si>
  <si>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</si>
  <si>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</si>
  <si>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</si>
  <si>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</si>
  <si>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</si>
  <si>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</si>
  <si>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</si>
  <si>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</si>
  <si>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</si>
  <si>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</si>
  <si>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</si>
  <si>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</si>
  <si>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</si>
  <si>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</si>
  <si>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</si>
  <si>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</si>
  <si>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</si>
  <si>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</si>
  <si>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</si>
  <si>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</si>
  <si>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</si>
  <si>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</si>
  <si>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</si>
  <si>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</si>
  <si>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</si>
  <si>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</si>
  <si>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</si>
  <si>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</si>
  <si>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</si>
  <si>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</si>
  <si>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</si>
  <si>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</si>
  <si>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</si>
  <si>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</si>
  <si>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</si>
  <si>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</si>
  <si>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</si>
  <si>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</si>
  <si>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</si>
  <si>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</si>
  <si>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</si>
  <si>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</si>
  <si>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</si>
  <si>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</si>
  <si>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</si>
  <si>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</si>
  <si>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</si>
  <si>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</si>
  <si>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</si>
  <si>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</si>
  <si>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</si>
  <si>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</si>
  <si>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</si>
  <si>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</si>
  <si>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</si>
  <si>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</si>
  <si>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</si>
  <si>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</si>
  <si>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</si>
  <si>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</si>
  <si>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</si>
  <si>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</si>
  <si>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</si>
  <si>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</si>
  <si>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</si>
  <si>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</si>
  <si>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</si>
  <si>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</si>
  <si>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</si>
  <si>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</si>
  <si>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</si>
  <si>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</si>
  <si>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</si>
  <si>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</si>
  <si>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</si>
  <si>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</si>
  <si>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</si>
  <si>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</si>
  <si>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</si>
  <si>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</si>
  <si>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</si>
  <si>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</si>
  <si>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</si>
  <si>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</si>
  <si>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</si>
  <si>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</si>
  <si>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</si>
  <si>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</si>
  <si>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</si>
  <si>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</si>
  <si>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</si>
  <si>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</si>
  <si>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</si>
  <si>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</si>
  <si>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</si>
  <si>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</si>
  <si>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</si>
  <si>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</si>
  <si>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</si>
  <si>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</si>
  <si>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</si>
  <si>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</si>
  <si>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</si>
  <si>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</si>
  <si>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</si>
  <si>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</si>
  <si>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</si>
  <si>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</si>
  <si>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</si>
  <si>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</si>
  <si>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</si>
  <si>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</si>
  <si>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</si>
  <si>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</si>
  <si>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</si>
  <si>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</si>
  <si>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</si>
  <si>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</si>
  <si>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</si>
  <si>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</si>
  <si>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</si>
  <si>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</si>
  <si>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</si>
  <si>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</si>
  <si>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</si>
  <si>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</si>
  <si>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</si>
  <si>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</si>
  <si>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</si>
  <si>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</si>
  <si>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</si>
  <si>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</si>
  <si>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</si>
  <si>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</si>
  <si>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</si>
  <si>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</si>
  <si>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</si>
  <si>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</si>
  <si>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</si>
  <si>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</si>
  <si>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</si>
  <si>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</si>
  <si>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</si>
  <si>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</si>
  <si>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</si>
  <si>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</si>
  <si>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</si>
  <si>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</si>
  <si>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</si>
  <si>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</si>
  <si>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</si>
  <si>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</si>
  <si>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</si>
  <si>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</si>
  <si>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</si>
  <si>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</si>
  <si>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</si>
  <si>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</si>
  <si>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</si>
  <si>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</si>
  <si>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</si>
  <si>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</si>
  <si>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</si>
  <si>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</si>
  <si>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</si>
  <si>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</si>
  <si>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</si>
  <si>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</si>
  <si>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</si>
  <si>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</si>
  <si>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</si>
  <si>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</si>
  <si>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</si>
  <si>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</si>
  <si>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</si>
  <si>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</si>
  <si>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</si>
  <si>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</si>
  <si>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</si>
  <si>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</si>
  <si>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</si>
  <si>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</si>
  <si>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</si>
  <si>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</si>
  <si>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</si>
  <si>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</si>
  <si>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</si>
  <si>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</si>
  <si>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</si>
  <si>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</si>
  <si>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</si>
  <si>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</si>
  <si>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</si>
  <si>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</si>
  <si>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</si>
  <si>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</si>
  <si>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</si>
  <si>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</si>
  <si>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</si>
  <si>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</si>
  <si>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</si>
  <si>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</si>
  <si>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</si>
  <si>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</si>
  <si>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</si>
  <si>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</si>
  <si>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</si>
  <si>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</si>
  <si>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</si>
  <si>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</si>
  <si>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</si>
  <si>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</si>
  <si>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</si>
  <si>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</si>
  <si>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</si>
  <si>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</si>
  <si>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</si>
  <si>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</si>
  <si>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</si>
  <si>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</si>
  <si>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</si>
  <si>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</si>
  <si>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</si>
  <si>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</si>
  <si>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</si>
  <si>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</si>
  <si>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</si>
  <si>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</si>
  <si>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</si>
  <si>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</si>
  <si>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</si>
  <si>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</si>
  <si>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</si>
  <si>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</si>
  <si>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</si>
  <si>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</si>
  <si>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</si>
  <si>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</si>
  <si>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</si>
  <si>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</si>
  <si>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</si>
  <si>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</si>
  <si>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</si>
  <si>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</si>
  <si>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</si>
  <si>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</si>
  <si>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</si>
  <si>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</si>
  <si>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</si>
  <si>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</si>
  <si>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</si>
  <si>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</si>
  <si>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</si>
  <si>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</si>
  <si>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</si>
  <si>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</si>
  <si>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</si>
  <si>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</si>
  <si>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</si>
  <si>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</si>
  <si>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</si>
  <si>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</si>
  <si>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</si>
  <si>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</si>
  <si>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</si>
  <si>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</si>
  <si>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</si>
  <si>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</si>
  <si>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</si>
  <si>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</si>
  <si>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</si>
  <si>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</si>
  <si>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</si>
  <si>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</si>
  <si>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</si>
  <si>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</si>
  <si>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</si>
  <si>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</si>
  <si>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</si>
  <si>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</si>
  <si>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</si>
  <si>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</si>
  <si>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</si>
  <si>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</si>
  <si>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</si>
  <si>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</si>
  <si>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</si>
  <si>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</si>
  <si>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</si>
  <si>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</si>
  <si>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</si>
  <si>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</si>
  <si>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</si>
  <si>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</si>
  <si>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</si>
  <si>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</si>
  <si>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</si>
  <si>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</si>
  <si>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</si>
  <si>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</si>
  <si>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</si>
  <si>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</si>
  <si>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</si>
  <si>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</si>
  <si>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</si>
  <si>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</si>
  <si>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</si>
  <si>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</si>
  <si>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</si>
  <si>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</si>
  <si>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</si>
  <si>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</si>
  <si>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</si>
  <si>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</si>
  <si>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</si>
  <si>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</si>
  <si>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</si>
  <si>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</si>
  <si>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</si>
  <si>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</si>
  <si>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</si>
  <si>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</si>
  <si>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</si>
  <si>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</si>
  <si>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</si>
  <si>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</si>
  <si>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</si>
  <si>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</si>
  <si>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</si>
  <si>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</si>
  <si>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</si>
  <si>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</si>
  <si>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</si>
  <si>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</si>
  <si>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</si>
  <si>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</si>
  <si>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</si>
  <si>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</si>
  <si>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</si>
  <si>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</si>
  <si>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</si>
  <si>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</si>
  <si>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</si>
  <si>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</si>
  <si>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</si>
  <si>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</si>
  <si>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</si>
  <si>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</si>
  <si>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</si>
  <si>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</si>
  <si>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</si>
  <si>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</si>
  <si>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</si>
  <si>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</si>
  <si>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</si>
  <si>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</si>
  <si>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</si>
  <si>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</si>
  <si>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</si>
  <si>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</si>
  <si>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</si>
  <si>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</si>
  <si>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</si>
  <si>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</si>
  <si>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</si>
  <si>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</si>
  <si>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</si>
  <si>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</si>
  <si>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</si>
  <si>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</si>
  <si>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</si>
  <si>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</si>
  <si>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</si>
  <si>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</si>
  <si>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</si>
  <si>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</si>
  <si>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</si>
  <si>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</si>
  <si>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</si>
  <si>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</si>
  <si>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</si>
  <si>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</si>
  <si>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</si>
  <si>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</si>
  <si>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</si>
  <si>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</si>
  <si>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</si>
  <si>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</si>
  <si>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</si>
  <si>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</si>
  <si>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</si>
  <si>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</si>
  <si>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</si>
  <si>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</si>
  <si>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</si>
  <si>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</si>
  <si>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</si>
  <si>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</si>
  <si>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</si>
  <si>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</si>
  <si>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</si>
  <si>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</si>
  <si>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</si>
  <si>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</si>
  <si>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</si>
  <si>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</si>
  <si>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</si>
  <si>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</si>
  <si>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</si>
  <si>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</si>
  <si>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</si>
  <si>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</si>
  <si>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</si>
  <si>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</si>
  <si>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</si>
  <si>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</si>
  <si>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</si>
  <si>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</si>
  <si>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</si>
  <si>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</si>
  <si>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</si>
  <si>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</si>
  <si>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</si>
  <si>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</si>
  <si>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</si>
  <si>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</si>
  <si>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</si>
  <si>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</si>
  <si>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</si>
  <si>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</si>
  <si>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</si>
  <si>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</si>
  <si>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</si>
  <si>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</si>
  <si>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</si>
  <si>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</si>
  <si>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</si>
  <si>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</si>
  <si>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</si>
  <si>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</si>
  <si>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</si>
  <si>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</si>
  <si>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</si>
  <si>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</si>
  <si>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</si>
  <si>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</si>
  <si>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</si>
  <si>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</si>
  <si>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</si>
  <si>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</si>
  <si>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</si>
  <si>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</si>
  <si>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</si>
  <si>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</si>
  <si>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</si>
  <si>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</si>
  <si>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</si>
  <si>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</si>
  <si>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</si>
  <si>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</si>
  <si>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</si>
  <si>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</si>
  <si>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</si>
  <si>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</si>
  <si>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</si>
  <si>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</si>
  <si>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</si>
  <si>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</si>
  <si>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</si>
  <si>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</si>
  <si>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</si>
  <si>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</si>
  <si>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</si>
  <si>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</si>
  <si>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</si>
  <si>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</si>
  <si>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</si>
  <si>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</si>
  <si>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</si>
  <si>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</si>
  <si>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</si>
  <si>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</si>
  <si>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</si>
  <si>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</si>
  <si>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</si>
  <si>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</si>
  <si>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</si>
  <si>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</si>
  <si>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</si>
  <si>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</si>
  <si>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</si>
  <si>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</si>
  <si>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</si>
  <si>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</si>
  <si>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</si>
  <si>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</si>
  <si>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</si>
  <si>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</si>
  <si>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</si>
  <si>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</si>
  <si>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</si>
  <si>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</si>
  <si>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</si>
  <si>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</si>
  <si>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</si>
  <si>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</si>
  <si>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</si>
  <si>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</si>
  <si>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</si>
  <si>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</si>
  <si>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</si>
  <si>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</si>
  <si>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</si>
  <si>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</si>
  <si>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</si>
  <si>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</si>
  <si>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</si>
  <si>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</si>
  <si>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</si>
  <si>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</si>
  <si>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</si>
  <si>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</si>
  <si>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</si>
  <si>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</si>
  <si>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</si>
  <si>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</si>
  <si>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</si>
  <si>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</si>
  <si>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</si>
  <si>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</si>
  <si>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</si>
  <si>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</si>
  <si>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</si>
  <si>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</si>
  <si>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</si>
  <si>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</si>
  <si>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</si>
  <si>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</si>
  <si>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</si>
  <si>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</si>
  <si>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</si>
  <si>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</si>
  <si>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</si>
  <si>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</si>
  <si>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</si>
  <si>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</si>
  <si>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</si>
  <si>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</si>
  <si>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</si>
  <si>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</si>
  <si>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</si>
  <si>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</si>
  <si>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</si>
  <si>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</si>
  <si>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</si>
  <si>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</si>
  <si>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</si>
  <si>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</si>
  <si>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</si>
  <si>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</si>
  <si>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</si>
  <si>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</si>
  <si>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</si>
  <si>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</si>
  <si>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</si>
  <si>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</si>
  <si>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</si>
  <si>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</si>
  <si>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</si>
  <si>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</si>
  <si>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</si>
  <si>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</si>
  <si>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</si>
  <si>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</si>
  <si>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</si>
  <si>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</si>
  <si>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</si>
  <si>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</si>
  <si>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</si>
  <si>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</si>
  <si>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</si>
  <si>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</si>
  <si>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</si>
  <si>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</si>
  <si>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</si>
  <si>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</si>
  <si>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</si>
  <si>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</si>
  <si>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</si>
  <si>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</si>
  <si>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</si>
  <si>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</si>
  <si>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</si>
  <si>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</si>
  <si>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</si>
  <si>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</si>
  <si>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</si>
  <si>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</si>
  <si>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</si>
  <si>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</si>
  <si>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</si>
  <si>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</si>
  <si>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</si>
  <si>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</si>
  <si>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</si>
  <si>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</si>
  <si>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</si>
  <si>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</si>
  <si>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</si>
  <si>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</si>
  <si>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</si>
  <si>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</si>
  <si>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</si>
  <si>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</si>
  <si>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</si>
  <si>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</si>
  <si>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</si>
  <si>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</si>
  <si>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</si>
  <si>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</si>
  <si>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</si>
  <si>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</si>
  <si>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</si>
  <si>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</si>
  <si>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</si>
  <si>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</si>
  <si>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</si>
  <si>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</si>
  <si>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</si>
  <si>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</si>
  <si>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</si>
  <si>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</si>
  <si>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</si>
  <si>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</si>
  <si>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</si>
  <si>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</si>
  <si>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</si>
  <si>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</si>
  <si>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</si>
  <si>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</si>
  <si>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</si>
  <si>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</si>
  <si>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</si>
  <si>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</si>
  <si>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</si>
  <si>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</si>
  <si>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</si>
  <si>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</si>
  <si>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</si>
  <si>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</si>
  <si>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</si>
  <si>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</si>
  <si>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</si>
  <si>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</si>
  <si>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</si>
  <si>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</si>
  <si>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</si>
  <si>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</si>
  <si>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</si>
  <si>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</si>
  <si>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</si>
  <si>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</si>
  <si>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</si>
  <si>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</si>
  <si>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</si>
  <si>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</si>
  <si>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</si>
  <si>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</si>
  <si>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</si>
  <si>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</si>
  <si>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</si>
  <si>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</si>
  <si>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</si>
  <si>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</si>
  <si>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</si>
  <si>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</si>
  <si>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</si>
  <si>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</si>
  <si>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</si>
  <si>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</si>
  <si>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</si>
  <si>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</si>
  <si>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</si>
  <si>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</si>
  <si>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</si>
  <si>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</si>
  <si>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</si>
  <si>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</si>
  <si>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</si>
  <si>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</si>
  <si>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</si>
  <si>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</si>
  <si>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</si>
  <si>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</si>
  <si>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</si>
  <si>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</si>
  <si>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</si>
  <si>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</si>
  <si>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</si>
  <si>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</si>
  <si>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</si>
  <si>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</si>
  <si>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</si>
  <si>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</si>
  <si>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</si>
  <si>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</si>
  <si>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</si>
  <si>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</si>
  <si>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</si>
  <si>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</si>
  <si>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</si>
  <si>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</si>
  <si>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</si>
  <si>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</si>
  <si>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</si>
  <si>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</si>
  <si>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</si>
  <si>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</si>
  <si>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</si>
  <si>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</si>
  <si>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</si>
  <si>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</si>
  <si>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</si>
  <si>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</si>
  <si>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</si>
  <si>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</si>
  <si>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</si>
  <si>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</si>
  <si>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</si>
  <si>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</si>
  <si>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</si>
  <si>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</si>
  <si>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</si>
  <si>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</si>
  <si>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</si>
  <si>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</si>
  <si>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</si>
  <si>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</si>
  <si>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</si>
  <si>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</si>
  <si>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</si>
  <si>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</si>
  <si>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</si>
  <si>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</si>
  <si>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</si>
  <si>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</si>
  <si>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</si>
  <si>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</si>
  <si>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</si>
  <si>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</si>
  <si>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</si>
  <si>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</si>
  <si>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</si>
  <si>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</si>
  <si>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</si>
  <si>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</si>
  <si>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</si>
  <si>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</si>
  <si>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</si>
  <si>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</si>
  <si>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</si>
  <si>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</si>
  <si>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</si>
  <si>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</si>
  <si>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</si>
  <si>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</si>
  <si>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</si>
  <si>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</si>
  <si>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</si>
  <si>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</si>
  <si>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</si>
  <si>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</si>
  <si>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</si>
  <si>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</si>
  <si>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</si>
  <si>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</si>
  <si>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</si>
  <si>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</si>
  <si>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</si>
  <si>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</si>
  <si>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</si>
  <si>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</si>
  <si>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</si>
  <si>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</si>
  <si>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</si>
  <si>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</si>
  <si>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</si>
  <si>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</si>
  <si>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</si>
  <si>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</si>
  <si>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</si>
  <si>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</si>
  <si>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</si>
  <si>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</si>
  <si>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</si>
  <si>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</si>
  <si>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</si>
  <si>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</si>
  <si>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</si>
  <si>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</si>
  <si>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</si>
  <si>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</si>
  <si>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</si>
  <si>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</si>
  <si>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</si>
  <si>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</si>
  <si>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</si>
  <si>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</si>
  <si>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</si>
  <si>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</si>
  <si>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</si>
  <si>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</si>
  <si>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</si>
  <si>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</si>
  <si>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</si>
  <si>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</si>
  <si>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</si>
  <si>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</si>
  <si>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</si>
  <si>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</si>
  <si>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</si>
  <si>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</si>
  <si>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</si>
  <si>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</si>
  <si>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</si>
  <si>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</si>
  <si>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</si>
  <si>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</si>
  <si>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</si>
  <si>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</si>
  <si>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</si>
  <si>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</si>
  <si>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</si>
  <si>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</si>
  <si>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</si>
  <si>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</si>
  <si>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</si>
  <si>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</si>
  <si>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</si>
  <si>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</si>
  <si>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</si>
  <si>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</si>
  <si>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</si>
  <si>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</si>
  <si>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</si>
  <si>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</si>
  <si>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</si>
  <si>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</si>
  <si>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</si>
  <si>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</si>
  <si>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</si>
  <si>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</si>
  <si>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</si>
  <si>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</si>
  <si>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</si>
  <si>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</si>
  <si>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</si>
  <si>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</si>
  <si>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</si>
  <si>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</si>
  <si>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</si>
  <si>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</si>
  <si>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</si>
  <si>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</si>
  <si>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</si>
  <si>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</si>
  <si>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</si>
  <si>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</si>
  <si>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</si>
  <si>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</si>
  <si>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</si>
  <si>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</si>
  <si>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</si>
  <si>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</si>
  <si>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</si>
  <si>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</si>
  <si>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</si>
  <si>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</si>
  <si>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</si>
  <si>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</si>
  <si>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</si>
  <si>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</si>
  <si>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</si>
  <si>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</si>
  <si>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</si>
  <si>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</si>
  <si>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</si>
  <si>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</si>
  <si>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</si>
  <si>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</si>
  <si>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</si>
  <si>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</si>
  <si>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</si>
  <si>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</si>
  <si>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</si>
  <si>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</si>
  <si>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</si>
  <si>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</si>
  <si>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</si>
  <si>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</si>
  <si>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</si>
  <si>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</si>
  <si>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</si>
  <si>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</si>
  <si>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</si>
  <si>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</si>
  <si>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</si>
  <si>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</si>
  <si>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</si>
  <si>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</si>
  <si>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</si>
  <si>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</si>
  <si>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</si>
  <si>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</si>
  <si>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</si>
  <si>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</si>
  <si>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</si>
  <si>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</si>
  <si>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</si>
  <si>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</si>
  <si>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</si>
  <si>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</si>
  <si>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</si>
  <si>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</si>
  <si>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</si>
  <si>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</si>
  <si>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</si>
  <si>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</si>
  <si>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</si>
  <si>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</si>
  <si>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</si>
  <si>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</si>
  <si>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</si>
  <si>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</si>
  <si>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</si>
  <si>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</si>
  <si>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</si>
  <si>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</si>
  <si>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</si>
  <si>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</si>
  <si>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</si>
  <si>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</si>
  <si>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</si>
  <si>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</si>
  <si>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</si>
  <si>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</si>
  <si>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</si>
  <si>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</si>
  <si>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</si>
  <si>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</si>
  <si>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</si>
  <si>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</si>
  <si>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</si>
  <si>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</si>
  <si>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</si>
  <si>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</si>
  <si>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</si>
  <si>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</si>
  <si>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</si>
  <si>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</si>
  <si>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</si>
  <si>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</si>
  <si>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</si>
  <si>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</si>
  <si>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</si>
  <si>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</si>
  <si>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</si>
  <si>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</si>
  <si>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</si>
  <si>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</si>
  <si>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</si>
  <si>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</si>
  <si>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</si>
  <si>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</si>
  <si>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</si>
  <si>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</si>
  <si>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</si>
  <si>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</si>
  <si>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</si>
  <si>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</si>
  <si>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</si>
  <si>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</si>
  <si>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</si>
  <si>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</si>
  <si>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</si>
  <si>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</si>
  <si>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</si>
  <si>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</si>
  <si>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</si>
  <si>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</si>
  <si>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</si>
  <si>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</si>
  <si>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</si>
  <si>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</si>
  <si>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</si>
  <si>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</si>
  <si>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</si>
  <si>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</si>
  <si>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</si>
  <si>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</si>
  <si>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</si>
  <si>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</si>
  <si>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</si>
  <si>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</si>
  <si>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</si>
  <si>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</si>
  <si>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</si>
  <si>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</si>
  <si>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</si>
  <si>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</si>
  <si>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</si>
  <si>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</si>
  <si>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</si>
  <si>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</si>
  <si>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</si>
  <si>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</si>
  <si>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</si>
  <si>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</si>
  <si>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</si>
  <si>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</si>
  <si>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</si>
  <si>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</si>
  <si>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</si>
  <si>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</si>
  <si>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</si>
  <si>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</si>
  <si>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</si>
  <si>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</si>
  <si>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</si>
  <si>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</si>
  <si>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</si>
  <si>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</si>
  <si>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</si>
  <si>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</si>
  <si>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</si>
  <si>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</si>
  <si>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</si>
  <si>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</si>
  <si>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</si>
  <si>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</si>
  <si>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</si>
  <si>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</si>
  <si>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</si>
  <si>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</si>
  <si>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</si>
  <si>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</si>
  <si>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</si>
  <si>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</si>
  <si>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</si>
  <si>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</si>
  <si>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</si>
  <si>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</si>
  <si>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</si>
  <si>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</si>
  <si>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</si>
  <si>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</si>
  <si>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</si>
  <si>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</si>
  <si>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</si>
  <si>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</si>
  <si>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</si>
  <si>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</si>
  <si>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</si>
  <si>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</si>
  <si>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</si>
  <si>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</si>
  <si>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</si>
  <si>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</si>
  <si>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</si>
  <si>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</si>
  <si>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</si>
  <si>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</si>
  <si>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</si>
  <si>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</si>
  <si>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</si>
  <si>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</si>
  <si>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</si>
  <si>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</si>
  <si>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</si>
  <si>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</si>
  <si>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</si>
  <si>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</si>
  <si>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</si>
  <si>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</si>
  <si>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</si>
  <si>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</si>
  <si>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</si>
  <si>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</si>
  <si>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</si>
  <si>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</si>
  <si>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</si>
  <si>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</si>
  <si>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</si>
  <si>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</si>
  <si>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</si>
  <si>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</si>
  <si>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</si>
  <si>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</si>
  <si>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</si>
  <si>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</si>
  <si>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</si>
  <si>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</si>
  <si>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</si>
  <si>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</si>
  <si>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</si>
  <si>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</si>
  <si>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</si>
  <si>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</si>
  <si>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</si>
  <si>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</si>
  <si>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</si>
  <si>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</si>
  <si>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</si>
  <si>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</si>
  <si>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</si>
  <si>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</si>
  <si>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</si>
  <si>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</si>
  <si>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</si>
  <si>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</si>
  <si>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</si>
  <si>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</si>
  <si>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</si>
  <si>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</si>
  <si>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</si>
  <si>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</si>
  <si>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</si>
  <si>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</si>
  <si>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</si>
  <si>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</si>
  <si>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</si>
  <si>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</si>
  <si>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</si>
  <si>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</si>
  <si>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</si>
  <si>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</si>
  <si>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</si>
  <si>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</si>
  <si>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</si>
  <si>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</si>
  <si>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</si>
  <si>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</si>
  <si>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</si>
  <si>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</si>
  <si>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</si>
  <si>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</si>
  <si>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</si>
  <si>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</si>
  <si>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</si>
  <si>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</si>
  <si>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</si>
  <si>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</si>
  <si>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</si>
  <si>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</si>
  <si>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</si>
  <si>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</si>
  <si>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</si>
  <si>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</si>
  <si>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</si>
  <si>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</si>
  <si>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</si>
  <si>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</si>
  <si>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</si>
  <si>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</si>
  <si>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</si>
  <si>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</si>
  <si>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</si>
  <si>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</si>
  <si>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</si>
  <si>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</si>
  <si>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</si>
  <si>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</si>
  <si>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</si>
  <si>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</si>
  <si>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</si>
  <si>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</si>
  <si>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</si>
  <si>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</si>
  <si>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</si>
  <si>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</si>
  <si>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</si>
  <si>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</si>
  <si>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</si>
  <si>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</si>
  <si>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</si>
  <si>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</si>
  <si>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</si>
  <si>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</si>
  <si>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</si>
  <si>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</si>
  <si>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</si>
  <si>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</si>
  <si>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</si>
  <si>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</si>
  <si>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</si>
  <si>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</si>
  <si>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</si>
  <si>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</si>
  <si>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</si>
  <si>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</si>
  <si>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</si>
  <si>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</si>
  <si>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</si>
  <si>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</si>
  <si>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</si>
  <si>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</si>
  <si>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</si>
  <si>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</si>
  <si>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</si>
  <si>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</si>
  <si>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</si>
  <si>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</si>
  <si>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</si>
  <si>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</si>
  <si>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</si>
  <si>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</si>
  <si>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</si>
  <si>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</si>
  <si>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</si>
  <si>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</si>
  <si>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</si>
  <si>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</si>
  <si>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</si>
  <si>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</si>
  <si>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</si>
  <si>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</si>
  <si>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</si>
  <si>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</si>
  <si>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</si>
  <si>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</si>
  <si>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</si>
  <si>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</si>
  <si>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</si>
  <si>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</si>
  <si>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</si>
  <si>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</si>
  <si>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</si>
  <si>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</si>
  <si>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</si>
  <si>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</si>
  <si>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</si>
  <si>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</si>
  <si>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</si>
  <si>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</si>
  <si>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</si>
  <si>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</si>
  <si>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</si>
  <si>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</si>
  <si>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</si>
  <si>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</si>
  <si>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</si>
  <si>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</si>
  <si>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</si>
  <si>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</si>
  <si>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</si>
  <si>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</si>
  <si>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</si>
  <si>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</si>
  <si>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</si>
  <si>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</si>
  <si>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</si>
  <si>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</si>
  <si>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</si>
  <si>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</si>
  <si>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</si>
  <si>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</si>
  <si>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</si>
  <si>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</si>
  <si>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</si>
  <si>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</si>
  <si>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</si>
  <si>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</si>
  <si>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</si>
  <si>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</si>
  <si>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</si>
  <si>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</si>
  <si>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</si>
  <si>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</si>
  <si>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</si>
  <si>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</si>
  <si>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</si>
  <si>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</si>
  <si>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</si>
  <si>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</si>
  <si>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</si>
  <si>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</si>
  <si>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</si>
  <si>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</si>
  <si>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</si>
  <si>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</si>
  <si>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</si>
  <si>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</si>
  <si>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</si>
  <si>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</si>
  <si>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</si>
  <si>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</si>
  <si>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</si>
  <si>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</si>
  <si>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</si>
  <si>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</si>
  <si>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</si>
  <si>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</si>
  <si>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</si>
  <si>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</si>
  <si>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</si>
  <si>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</si>
  <si>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</si>
  <si>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</si>
  <si>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</si>
  <si>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</si>
  <si>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</si>
  <si>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</si>
  <si>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</si>
  <si>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</si>
  <si>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</si>
  <si>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</si>
  <si>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</si>
  <si>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</si>
  <si>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</si>
  <si>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</si>
  <si>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</si>
  <si>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</si>
  <si>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</si>
  <si>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</si>
  <si>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</si>
  <si>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</si>
  <si>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</si>
  <si>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</si>
  <si>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</si>
  <si>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</si>
  <si>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</si>
  <si>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</si>
  <si>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</si>
  <si>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</si>
  <si>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</si>
  <si>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</si>
  <si>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</si>
  <si>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</si>
  <si>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</si>
  <si>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</si>
  <si>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</si>
  <si>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</si>
  <si>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</si>
  <si>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</si>
  <si>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</si>
  <si>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</si>
  <si>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</si>
  <si>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</si>
  <si>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</si>
  <si>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</si>
  <si>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</si>
  <si>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</si>
  <si>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</si>
  <si>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</si>
  <si>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</si>
  <si>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</si>
  <si>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</si>
  <si>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</si>
  <si>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</si>
  <si>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</si>
  <si>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</si>
  <si>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</si>
  <si>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</si>
  <si>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</si>
  <si>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</si>
  <si>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</si>
  <si>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</si>
  <si>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</si>
  <si>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</si>
  <si>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</si>
  <si>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</si>
  <si>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</si>
  <si>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</si>
  <si>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</si>
  <si>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</si>
  <si>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</si>
  <si>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</si>
  <si>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</si>
  <si>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</si>
  <si>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</si>
  <si>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</si>
  <si>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</si>
  <si>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</si>
  <si>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</si>
  <si>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</si>
  <si>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</si>
  <si>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</si>
  <si>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</si>
  <si>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</si>
  <si>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</si>
  <si>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</si>
  <si>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</si>
  <si>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</si>
  <si>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</si>
  <si>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</si>
  <si>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</si>
  <si>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</si>
  <si>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</si>
  <si>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</si>
  <si>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</si>
  <si>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</si>
  <si>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</si>
  <si>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</si>
  <si>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</si>
  <si>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</si>
  <si>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</si>
  <si>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</si>
  <si>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</si>
  <si>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</si>
  <si>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</si>
  <si>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</si>
  <si>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</si>
  <si>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</si>
  <si>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</si>
  <si>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</si>
  <si>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</si>
  <si>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</si>
  <si>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</si>
  <si>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</si>
  <si>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</si>
  <si>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</si>
  <si>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</si>
  <si>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</si>
  <si>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</si>
  <si>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</si>
  <si>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</si>
  <si>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</si>
  <si>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</si>
  <si>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</si>
  <si>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</si>
  <si>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</si>
  <si>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</si>
  <si>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</si>
  <si>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</si>
  <si>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</si>
  <si>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</si>
  <si>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</si>
  <si>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</si>
  <si>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</si>
  <si>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</si>
  <si>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</si>
  <si>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</si>
  <si>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</si>
  <si>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</si>
  <si>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</si>
  <si>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</si>
  <si>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</si>
  <si>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</si>
  <si>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</si>
  <si>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</si>
  <si>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</si>
  <si>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</si>
  <si>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</si>
  <si>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</si>
  <si>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</si>
  <si>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</si>
  <si>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</si>
  <si>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</si>
  <si>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</si>
  <si>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</si>
  <si>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</si>
  <si>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</si>
  <si>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</si>
  <si>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</si>
  <si>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</si>
  <si>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</si>
  <si>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</si>
  <si>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</si>
  <si>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</si>
  <si>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</si>
  <si>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</si>
  <si>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</si>
  <si>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</si>
  <si>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</si>
  <si>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</si>
  <si>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</si>
  <si>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</si>
  <si>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</si>
  <si>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</si>
  <si>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</si>
  <si>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</si>
  <si>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</si>
  <si>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</si>
  <si>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</si>
  <si>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</si>
  <si>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</si>
  <si>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</si>
  <si>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</si>
  <si>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</si>
  <si>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</si>
  <si>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</si>
  <si>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</si>
  <si>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</si>
  <si>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</si>
  <si>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</si>
  <si>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</si>
  <si>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</si>
  <si>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</si>
  <si>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</si>
  <si>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</si>
  <si>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</si>
  <si>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</si>
  <si>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</si>
  <si>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</si>
  <si>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</si>
  <si>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</si>
  <si>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</si>
  <si>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</si>
  <si>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</si>
  <si>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</si>
  <si>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</si>
  <si>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</si>
  <si>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</si>
  <si>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</si>
  <si>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</si>
  <si>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</si>
  <si>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</si>
  <si>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</si>
  <si>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</si>
  <si>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</si>
  <si>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</si>
  <si>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</si>
  <si>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</si>
  <si>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</si>
  <si>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</si>
  <si>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</si>
  <si>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</si>
  <si>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</si>
  <si>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</si>
  <si>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</si>
  <si>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</si>
  <si>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</si>
  <si>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</si>
  <si>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</si>
  <si>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</si>
  <si>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</si>
  <si>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</si>
  <si>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</si>
  <si>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</si>
  <si>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</si>
  <si>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</si>
  <si>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</si>
  <si>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</si>
  <si>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</si>
  <si>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</si>
  <si>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</si>
  <si>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</si>
  <si>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</si>
  <si>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</si>
  <si>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</si>
  <si>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</si>
  <si>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</si>
  <si>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</si>
  <si>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</si>
  <si>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</si>
  <si>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</si>
  <si>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</si>
  <si>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</si>
  <si>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</si>
  <si>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</si>
  <si>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</si>
  <si>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</si>
  <si>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</si>
  <si>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</si>
  <si>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</si>
  <si>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</si>
  <si>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</si>
  <si>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</si>
  <si>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</si>
  <si>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</si>
  <si>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</si>
  <si>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</si>
  <si>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</si>
  <si>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</si>
  <si>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</si>
  <si>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</si>
  <si>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</si>
  <si>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</si>
  <si>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</si>
  <si>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</si>
  <si>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</si>
  <si>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</si>
  <si>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</si>
  <si>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</si>
  <si>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</si>
  <si>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</si>
  <si>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</si>
  <si>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</si>
  <si>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</si>
  <si>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</si>
  <si>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</si>
  <si>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</si>
  <si>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</si>
  <si>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</si>
  <si>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</si>
  <si>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</si>
  <si>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</si>
  <si>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</si>
  <si>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</si>
  <si>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</si>
  <si>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</si>
  <si>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</si>
  <si>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</si>
  <si>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</si>
  <si>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</si>
  <si>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</si>
  <si>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</si>
  <si>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</si>
  <si>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</si>
  <si>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</si>
  <si>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</si>
  <si>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</si>
  <si>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</si>
  <si>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</si>
  <si>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</si>
  <si>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</si>
  <si>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</si>
  <si>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</si>
  <si>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</si>
  <si>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</si>
  <si>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</si>
  <si>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</si>
  <si>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</si>
  <si>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</si>
  <si>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</si>
  <si>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</si>
  <si>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</si>
  <si>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</si>
  <si>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</si>
  <si>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</si>
  <si>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</si>
  <si>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</si>
  <si>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</si>
  <si>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</si>
  <si>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</si>
  <si>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</si>
  <si>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</si>
  <si>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</si>
  <si>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</si>
  <si>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</si>
  <si>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</si>
  <si>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</si>
  <si>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</si>
  <si>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</si>
  <si>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</si>
  <si>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</si>
  <si>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</si>
  <si>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</si>
  <si>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</si>
  <si>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</si>
  <si>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</si>
  <si>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</si>
  <si>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</si>
  <si>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</si>
  <si>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</si>
  <si>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</si>
  <si>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</si>
  <si>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</si>
  <si>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</si>
  <si>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</si>
  <si>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</si>
  <si>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</si>
  <si>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</si>
  <si>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</si>
  <si>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</si>
  <si>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</si>
  <si>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</si>
  <si>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</si>
  <si>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</si>
  <si>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</si>
  <si>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</si>
  <si>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</si>
  <si>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</si>
  <si>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</si>
  <si>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</si>
  <si>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</si>
  <si>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</si>
  <si>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</si>
  <si>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</si>
  <si>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</si>
  <si>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</si>
  <si>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</si>
  <si>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</si>
  <si>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</si>
  <si>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</si>
  <si>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</si>
  <si>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</si>
  <si>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</si>
  <si>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</si>
  <si>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</si>
  <si>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</si>
  <si>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</si>
  <si>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</si>
  <si>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</si>
  <si>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</si>
  <si>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</si>
  <si>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</si>
  <si>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</si>
  <si>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</si>
  <si>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</si>
  <si>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</si>
  <si>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</si>
  <si>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</si>
  <si>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</si>
  <si>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</si>
  <si>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</si>
  <si>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</si>
  <si>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</si>
  <si>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</si>
  <si>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</si>
  <si>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</si>
  <si>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</si>
  <si>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</si>
  <si>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</si>
  <si>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</si>
  <si>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</si>
  <si>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</si>
  <si>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</si>
  <si>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</si>
  <si>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</si>
  <si>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</si>
  <si>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</si>
  <si>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</si>
  <si>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</si>
  <si>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</si>
  <si>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</si>
  <si>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</si>
  <si>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</si>
  <si>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</si>
  <si>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</si>
  <si>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</si>
  <si>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</si>
  <si>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</si>
  <si>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</si>
  <si>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</si>
  <si>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</si>
  <si>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</si>
  <si>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</si>
  <si>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</si>
  <si>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</si>
  <si>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</si>
  <si>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</si>
  <si>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</si>
  <si>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</si>
  <si>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</si>
  <si>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</si>
  <si>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</si>
  <si>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</si>
  <si>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</si>
  <si>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</si>
  <si>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</si>
  <si>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</si>
  <si>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</si>
  <si>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</si>
  <si>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</si>
  <si>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</si>
  <si>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</si>
  <si>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</si>
  <si>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</si>
  <si>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</si>
  <si>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</si>
  <si>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</si>
  <si>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</si>
  <si>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</si>
  <si>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</si>
  <si>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</si>
  <si>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</si>
  <si>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</si>
  <si>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</si>
  <si>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</si>
  <si>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</si>
  <si>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</si>
  <si>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</si>
  <si>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</si>
  <si>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</si>
  <si>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</si>
  <si>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</si>
  <si>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</si>
  <si>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</si>
  <si>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</si>
  <si>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</si>
  <si>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</si>
  <si>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</si>
  <si>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</si>
  <si>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</si>
  <si>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</si>
  <si>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</si>
  <si>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</si>
  <si>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</si>
  <si>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</si>
  <si>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</si>
  <si>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</si>
  <si>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</si>
  <si>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</si>
  <si>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</si>
  <si>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</si>
  <si>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</si>
  <si>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</si>
  <si>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</si>
  <si>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</si>
  <si>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</si>
  <si>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</si>
  <si>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</si>
  <si>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</si>
  <si>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</si>
  <si>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</si>
  <si>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</si>
  <si>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</si>
  <si>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</si>
  <si>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</si>
  <si>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</si>
  <si>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</si>
  <si>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</si>
  <si>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</si>
  <si>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</si>
  <si>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</si>
  <si>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</si>
  <si>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</si>
  <si>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</si>
  <si>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</si>
  <si>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</si>
  <si>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</si>
  <si>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</si>
  <si>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</si>
  <si>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</si>
  <si>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</si>
  <si>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</si>
  <si>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</si>
  <si>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</si>
  <si>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</si>
  <si>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</si>
  <si>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</si>
  <si>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</si>
  <si>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</si>
  <si>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</si>
  <si>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</si>
  <si>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</si>
  <si>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</si>
  <si>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</si>
  <si>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</si>
  <si>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</si>
  <si>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</si>
  <si>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</si>
  <si>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</si>
  <si>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</si>
  <si>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</si>
  <si>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</si>
  <si>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</si>
  <si>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</si>
  <si>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</si>
  <si>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</si>
  <si>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</si>
  <si>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</si>
  <si>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</si>
  <si>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</si>
  <si>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</si>
  <si>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</si>
  <si>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</si>
  <si>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</si>
  <si>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</si>
  <si>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</si>
  <si>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</si>
  <si>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</si>
  <si>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</si>
  <si>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</si>
  <si>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</si>
  <si>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</si>
  <si>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</si>
  <si>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</si>
  <si>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</si>
  <si>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</si>
  <si>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</si>
  <si>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</si>
  <si>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</si>
  <si>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</si>
  <si>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</si>
  <si>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</si>
  <si>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</si>
  <si>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</si>
  <si>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</si>
  <si>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</si>
  <si>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</si>
  <si>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</si>
  <si>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</si>
  <si>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</si>
  <si>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</si>
  <si>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</si>
  <si>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</si>
  <si>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</si>
  <si>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</si>
  <si>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</si>
  <si>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</si>
  <si>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</si>
  <si>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</si>
  <si>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</si>
  <si>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</si>
  <si>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</si>
  <si>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</si>
  <si>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</si>
  <si>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</si>
  <si>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</si>
  <si>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</si>
  <si>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</si>
  <si>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</si>
  <si>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</si>
  <si>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</si>
  <si>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</si>
  <si>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</si>
  <si>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</si>
  <si>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</si>
  <si>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</si>
  <si>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</si>
  <si>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</si>
  <si>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</si>
  <si>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</si>
  <si>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</si>
  <si>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</si>
  <si>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</si>
  <si>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</si>
  <si>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</si>
  <si>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</si>
  <si>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</si>
  <si>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</si>
  <si>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</si>
  <si>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</si>
  <si>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</si>
  <si>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</si>
  <si>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</si>
  <si>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</si>
  <si>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</si>
  <si>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</si>
  <si>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</si>
  <si>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</si>
  <si>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</si>
  <si>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</si>
  <si>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</si>
  <si>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</si>
  <si>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</si>
  <si>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</si>
  <si>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</si>
  <si>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</si>
  <si>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</si>
  <si>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</si>
  <si>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</si>
  <si>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</si>
  <si>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</si>
  <si>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</si>
  <si>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</si>
  <si>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</si>
  <si>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</si>
  <si>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</si>
  <si>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</si>
  <si>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</si>
  <si>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</si>
  <si>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</si>
  <si>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</si>
  <si>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</si>
  <si>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</si>
  <si>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</si>
  <si>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</si>
  <si>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</si>
  <si>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</si>
  <si>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</si>
  <si>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</si>
  <si>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</si>
  <si>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</si>
  <si>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</si>
  <si>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</si>
  <si>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</si>
  <si>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</si>
  <si>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</si>
  <si>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</si>
  <si>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</si>
  <si>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</si>
  <si>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</si>
  <si>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</si>
  <si>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</si>
  <si>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</si>
  <si>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</si>
  <si>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</si>
  <si>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</si>
  <si>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</si>
  <si>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</si>
  <si>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</si>
  <si>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</si>
  <si>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</si>
  <si>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</si>
  <si>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</si>
  <si>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</si>
  <si>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</si>
  <si>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</si>
  <si>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</si>
  <si>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</si>
  <si>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</si>
  <si>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</si>
  <si>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</si>
  <si>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</si>
  <si>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</si>
  <si>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</si>
  <si>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</si>
  <si>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</si>
  <si>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</si>
  <si>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</si>
  <si>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</si>
  <si>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</si>
  <si>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</si>
  <si>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</si>
  <si>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</si>
  <si>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</si>
  <si>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</si>
  <si>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</si>
  <si>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</si>
  <si>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</si>
  <si>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</si>
  <si>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</si>
  <si>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</si>
  <si>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</si>
  <si>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</si>
  <si>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</si>
  <si>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</si>
  <si>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</si>
  <si>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</si>
  <si>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</si>
  <si>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</si>
  <si>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</si>
  <si>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</si>
  <si>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</si>
  <si>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</si>
  <si>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</si>
  <si>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</si>
  <si>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</si>
  <si>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</si>
  <si>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</si>
  <si>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</si>
  <si>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</si>
  <si>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</si>
  <si>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</si>
  <si>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</si>
  <si>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</si>
  <si>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</si>
  <si>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</si>
  <si>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</si>
  <si>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</si>
  <si>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</si>
  <si>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</si>
  <si>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</si>
  <si>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</si>
  <si>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</si>
  <si>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</si>
  <si>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</si>
  <si>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</si>
  <si>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</si>
  <si>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</si>
  <si>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</si>
  <si>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</si>
  <si>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</si>
  <si>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</si>
  <si>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</si>
  <si>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</si>
  <si>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</si>
  <si>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</si>
  <si>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</si>
  <si>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</si>
  <si>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</si>
  <si>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</si>
  <si>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</si>
  <si>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</si>
  <si>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</si>
  <si>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</si>
  <si>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</si>
  <si>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</si>
  <si>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</si>
  <si>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</si>
  <si>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</si>
  <si>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</si>
  <si>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</si>
  <si>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</si>
  <si>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</si>
  <si>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</si>
  <si>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</si>
  <si>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</si>
  <si>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</si>
  <si>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</si>
  <si>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</si>
  <si>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</si>
  <si>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</si>
  <si>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</si>
  <si>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</si>
  <si>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</si>
  <si>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</si>
  <si>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</si>
  <si>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</si>
  <si>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</si>
  <si>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</si>
  <si>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</si>
  <si>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</si>
  <si>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</si>
  <si>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</si>
  <si>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</si>
  <si>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</si>
  <si>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</si>
  <si>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</si>
  <si>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</si>
  <si>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</si>
  <si>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</si>
  <si>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</si>
  <si>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</si>
  <si>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</si>
  <si>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</si>
  <si>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</si>
  <si>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</si>
  <si>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</si>
  <si>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</si>
  <si>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</si>
  <si>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</si>
  <si>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</si>
  <si>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</si>
  <si>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</si>
  <si>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</si>
  <si>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</si>
  <si>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</si>
  <si>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</si>
  <si>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</si>
  <si>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</si>
  <si>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</si>
  <si>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</si>
  <si>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</si>
  <si>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</si>
  <si>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</si>
  <si>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</si>
  <si>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</si>
  <si>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</si>
  <si>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</si>
  <si>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</si>
  <si>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</si>
  <si>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</si>
  <si>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</si>
  <si>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</si>
  <si>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</si>
  <si>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</si>
  <si>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</si>
  <si>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</si>
  <si>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</si>
  <si>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</si>
  <si>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</si>
  <si>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</si>
  <si>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</si>
  <si>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</si>
  <si>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</si>
  <si>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</si>
  <si>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</si>
  <si>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</si>
  <si>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</si>
  <si>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</si>
  <si>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</si>
  <si>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</si>
  <si>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</si>
  <si>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</si>
  <si>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</si>
  <si>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</si>
  <si>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</si>
  <si>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</si>
  <si>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</si>
  <si>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</si>
  <si>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</si>
  <si>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</si>
  <si>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</si>
  <si>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</si>
  <si>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</si>
  <si>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</si>
  <si>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</si>
  <si>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</si>
  <si>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</si>
  <si>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</si>
  <si>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</si>
  <si>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</si>
  <si>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</si>
  <si>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</si>
  <si>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</si>
  <si>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</si>
  <si>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</si>
  <si>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</si>
  <si>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</si>
  <si>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</si>
  <si>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</si>
  <si>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</si>
  <si>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</si>
  <si>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</si>
  <si>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</si>
  <si>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</si>
  <si>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</si>
  <si>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</si>
  <si>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</si>
  <si>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</si>
  <si>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</si>
  <si>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</si>
  <si>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</si>
  <si>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</si>
  <si>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</si>
  <si>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</si>
  <si>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</si>
  <si>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</si>
  <si>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</si>
  <si>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</si>
  <si>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</si>
  <si>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</si>
  <si>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</si>
  <si>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</si>
  <si>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</si>
  <si>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</si>
  <si>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</si>
  <si>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</si>
  <si>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</si>
  <si>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</si>
  <si>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</si>
  <si>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</si>
  <si>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</si>
  <si>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</si>
  <si>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</si>
  <si>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</si>
  <si>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</si>
  <si>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</si>
  <si>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</si>
  <si>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</si>
  <si>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</si>
  <si>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</si>
  <si>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</si>
  <si>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</si>
  <si>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</si>
  <si>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</si>
  <si>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</si>
  <si>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</si>
  <si>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</si>
  <si>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</si>
  <si>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</si>
  <si>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</si>
  <si>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</si>
  <si>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</si>
  <si>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</si>
  <si>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</si>
  <si>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</si>
  <si>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</si>
  <si>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</si>
  <si>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</si>
  <si>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</si>
  <si>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</si>
  <si>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</si>
  <si>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</si>
  <si>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</si>
  <si>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</si>
  <si>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</si>
  <si>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</si>
  <si>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</si>
  <si>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</si>
  <si>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</si>
  <si>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</si>
  <si>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</si>
  <si>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</si>
  <si>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</si>
  <si>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</si>
  <si>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</si>
  <si>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</si>
  <si>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</si>
  <si>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</si>
  <si>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</si>
  <si>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</si>
  <si>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</si>
  <si>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</si>
  <si>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</si>
  <si>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</si>
  <si>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</si>
  <si>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</si>
  <si>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</si>
  <si>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</si>
  <si>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</si>
  <si>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</si>
  <si>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</si>
  <si>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</si>
  <si>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</si>
  <si>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</si>
  <si>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</si>
  <si>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</si>
  <si>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</si>
  <si>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</si>
  <si>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</si>
  <si>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</si>
  <si>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</si>
  <si>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</si>
  <si>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</si>
  <si>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</si>
  <si>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</si>
  <si>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</si>
  <si>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</si>
  <si>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</si>
  <si>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</si>
  <si>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</si>
  <si>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</si>
  <si>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</si>
  <si>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</si>
  <si>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</si>
  <si>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</si>
  <si>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</si>
  <si>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</si>
  <si>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</si>
  <si>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</si>
  <si>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</si>
  <si>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</si>
  <si>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</si>
  <si>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</si>
  <si>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</si>
  <si>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</si>
  <si>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</si>
  <si>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</si>
  <si>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</si>
  <si>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</si>
  <si>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</si>
  <si>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</si>
  <si>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</si>
  <si>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</si>
  <si>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</si>
  <si>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</si>
  <si>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</si>
  <si>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</si>
  <si>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</si>
  <si>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</si>
  <si>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</si>
  <si>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</si>
  <si>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</si>
  <si>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</si>
  <si>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</si>
  <si>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</si>
  <si>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</si>
  <si>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</si>
  <si>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</si>
  <si>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</si>
  <si>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</si>
  <si>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</si>
  <si>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</si>
  <si>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</si>
  <si>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</si>
  <si>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</si>
  <si>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</si>
  <si>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</si>
  <si>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</si>
  <si>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</si>
  <si>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</si>
  <si>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</si>
  <si>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</si>
  <si>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</si>
  <si>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</si>
  <si>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</si>
  <si>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</si>
  <si>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</si>
  <si>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</si>
  <si>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</si>
  <si>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</si>
  <si>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</si>
  <si>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</si>
  <si>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</si>
  <si>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</si>
  <si>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</si>
  <si>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</si>
  <si>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</si>
  <si>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</si>
  <si>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</si>
  <si>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</si>
  <si>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</si>
  <si>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</si>
  <si>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</si>
  <si>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</si>
  <si>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</si>
  <si>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</si>
  <si>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</si>
  <si>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</si>
  <si>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</si>
  <si>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</si>
  <si>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</si>
  <si>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</si>
  <si>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</si>
  <si>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</si>
  <si>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</si>
  <si>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</si>
  <si>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</si>
  <si>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</si>
  <si>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</si>
  <si>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</si>
  <si>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</si>
  <si>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</si>
  <si>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</si>
  <si>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</si>
  <si>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</si>
  <si>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</si>
  <si>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</si>
  <si>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</si>
  <si>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</si>
  <si>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</si>
  <si>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</si>
  <si>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</si>
  <si>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</si>
  <si>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</si>
  <si>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</si>
  <si>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</si>
  <si>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</si>
  <si>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</si>
  <si>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</si>
  <si>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</si>
  <si>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</si>
  <si>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</si>
  <si>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</si>
  <si>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</si>
  <si>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</si>
  <si>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</si>
  <si>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</si>
  <si>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</si>
  <si>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</si>
  <si>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</si>
  <si>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</si>
  <si>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</si>
  <si>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</si>
  <si>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</si>
  <si>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</si>
  <si>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</si>
  <si>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</si>
  <si>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</si>
  <si>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</si>
  <si>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</si>
  <si>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</si>
  <si>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</si>
  <si>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</si>
  <si>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</si>
  <si>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</si>
  <si>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</si>
  <si>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</si>
  <si>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</si>
  <si>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</si>
  <si>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</si>
  <si>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</si>
  <si>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</si>
  <si>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</si>
  <si>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</si>
  <si>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</si>
  <si>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</si>
  <si>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</si>
  <si>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</si>
  <si>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</si>
  <si>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</si>
  <si>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</si>
  <si>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</si>
  <si>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</si>
  <si>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</si>
  <si>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</si>
  <si>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</si>
  <si>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</si>
  <si>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</si>
  <si>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</si>
  <si>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</si>
  <si>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</si>
  <si>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</si>
  <si>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</si>
  <si>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</si>
  <si>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</si>
  <si>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</si>
  <si>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</si>
  <si>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</si>
  <si>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</si>
  <si>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</si>
  <si>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</si>
  <si>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</si>
  <si>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</si>
  <si>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</si>
  <si>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</si>
  <si>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</si>
  <si>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</si>
  <si>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</si>
  <si>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</si>
  <si>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</si>
  <si>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</si>
  <si>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</si>
  <si>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</si>
  <si>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</si>
  <si>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</si>
  <si>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</si>
  <si>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</si>
  <si>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</si>
  <si>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</si>
  <si>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</si>
  <si>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</si>
  <si>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</si>
  <si>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</si>
  <si>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</si>
  <si>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</si>
  <si>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</si>
  <si>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</si>
  <si>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</si>
  <si>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</si>
  <si>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</si>
  <si>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</si>
  <si>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</si>
  <si>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</si>
  <si>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</si>
  <si>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</si>
  <si>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</si>
  <si>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</si>
  <si>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</si>
  <si>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</si>
  <si>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</si>
  <si>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</si>
  <si>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</si>
  <si>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</si>
  <si>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</si>
  <si>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</si>
  <si>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</si>
  <si>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</si>
  <si>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</si>
  <si>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</si>
  <si>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</si>
  <si>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</si>
  <si>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</si>
  <si>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</si>
  <si>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</si>
  <si>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</si>
  <si>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</si>
  <si>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</si>
  <si>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</si>
  <si>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</si>
  <si>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</si>
  <si>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</si>
  <si>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</si>
  <si>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</si>
  <si>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</si>
  <si>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</si>
  <si>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</si>
  <si>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</si>
  <si>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</si>
  <si>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</si>
  <si>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</si>
  <si>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</si>
  <si>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</si>
  <si>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</si>
  <si>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</si>
  <si>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</si>
  <si>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</si>
  <si>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</si>
  <si>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</si>
  <si>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</si>
  <si>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</si>
  <si>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</si>
  <si>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</si>
  <si>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</si>
  <si>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</si>
  <si>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</si>
  <si>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</si>
  <si>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</si>
  <si>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</si>
  <si>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</si>
  <si>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</si>
  <si>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</si>
  <si>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</si>
  <si>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</si>
  <si>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</si>
  <si>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</si>
  <si>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</si>
  <si>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</si>
  <si>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</si>
  <si>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</si>
  <si>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</si>
  <si>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</si>
  <si>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</si>
  <si>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</si>
  <si>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</si>
  <si>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</si>
  <si>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</si>
  <si>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</si>
  <si>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</si>
  <si>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</si>
  <si>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</si>
  <si>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</si>
  <si>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</si>
  <si>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</si>
  <si>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</si>
  <si>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</si>
  <si>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</si>
  <si>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</si>
  <si>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</si>
  <si>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</si>
  <si>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</si>
  <si>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</si>
  <si>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</si>
  <si>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</si>
  <si>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</si>
  <si>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</si>
  <si>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</si>
  <si>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</si>
  <si>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</si>
  <si>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</si>
  <si>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</si>
  <si>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</si>
  <si>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</si>
  <si>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</si>
  <si>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</si>
  <si>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</si>
  <si>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</si>
  <si>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</si>
  <si>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</si>
  <si>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</si>
  <si>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</si>
  <si>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</si>
  <si>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</si>
  <si>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</si>
  <si>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</si>
  <si>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</si>
  <si>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</si>
  <si>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</si>
  <si>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</si>
  <si>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</si>
  <si>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</si>
  <si>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</si>
  <si>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</si>
  <si>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</si>
  <si>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</si>
  <si>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</si>
  <si>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</si>
  <si>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</si>
  <si>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</si>
  <si>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</si>
  <si>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</si>
  <si>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</si>
  <si>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</si>
  <si>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</si>
  <si>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</si>
  <si>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</si>
  <si>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</si>
  <si>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</si>
  <si>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</si>
  <si>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</si>
  <si>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</si>
  <si>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</si>
  <si>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</si>
  <si>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</si>
  <si>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</si>
  <si>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</si>
  <si>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</si>
  <si>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</si>
  <si>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</si>
  <si>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</si>
  <si>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</si>
  <si>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</si>
  <si>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</si>
  <si>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</si>
  <si>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</si>
  <si>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</si>
  <si>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</si>
  <si>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</si>
  <si>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</si>
  <si>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</si>
  <si>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</si>
  <si>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</si>
  <si>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</si>
  <si>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</si>
  <si>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</si>
  <si>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</si>
  <si>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</si>
  <si>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</si>
  <si>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</si>
  <si>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</si>
  <si>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</si>
  <si>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</si>
  <si>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</si>
  <si>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</si>
  <si>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</si>
  <si>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</si>
  <si>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</si>
  <si>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</si>
  <si>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</si>
  <si>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</si>
  <si>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</si>
  <si>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</si>
  <si>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</si>
  <si>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</si>
  <si>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</si>
  <si>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</si>
  <si>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</si>
  <si>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</si>
  <si>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</si>
  <si>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</si>
  <si>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</si>
  <si>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</si>
  <si>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</si>
  <si>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</si>
  <si>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</si>
  <si>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</si>
  <si>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</si>
  <si>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</si>
  <si>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</si>
  <si>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</si>
  <si>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</si>
  <si>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</si>
  <si>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</si>
  <si>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</si>
  <si>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</si>
  <si>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</si>
  <si>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</si>
  <si>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</si>
  <si>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</si>
  <si>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</si>
  <si>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</si>
  <si>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</si>
  <si>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</si>
  <si>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</si>
  <si>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</si>
  <si>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</si>
  <si>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</si>
  <si>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</si>
  <si>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</si>
  <si>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</si>
  <si>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</si>
  <si>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</si>
  <si>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</si>
  <si>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</si>
  <si>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</si>
  <si>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</si>
  <si>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</si>
  <si>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</si>
  <si>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</si>
  <si>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</si>
  <si>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</si>
  <si>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</si>
  <si>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</si>
  <si>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</si>
  <si>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</si>
  <si>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</si>
  <si>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</si>
  <si>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</si>
  <si>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</si>
  <si>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</si>
  <si>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</si>
  <si>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</si>
  <si>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</si>
  <si>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</si>
  <si>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</si>
  <si>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</si>
  <si>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</si>
  <si>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</si>
  <si>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</si>
  <si>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</si>
  <si>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</si>
  <si>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</si>
  <si>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</si>
  <si>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</si>
  <si>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</si>
  <si>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</si>
  <si>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</si>
  <si>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</si>
  <si>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</si>
  <si>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</si>
  <si>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</si>
  <si>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</si>
  <si>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</si>
  <si>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</si>
  <si>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</si>
  <si>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</si>
  <si>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</si>
  <si>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</si>
  <si>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</si>
  <si>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</si>
  <si>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</si>
  <si>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</si>
  <si>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</si>
  <si>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</si>
  <si>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</si>
  <si>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</si>
  <si>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</si>
  <si>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</si>
  <si>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</si>
  <si>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</si>
  <si>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</si>
  <si>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</si>
  <si>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</si>
  <si>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</si>
  <si>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</si>
  <si>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</si>
  <si>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</si>
  <si>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</si>
  <si>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</si>
  <si>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</si>
  <si>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</si>
  <si>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</si>
  <si>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</si>
  <si>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</si>
  <si>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</si>
  <si>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</si>
  <si>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</si>
  <si>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</si>
  <si>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</si>
  <si>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</si>
  <si>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</si>
  <si>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</si>
  <si>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</si>
  <si>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</si>
  <si>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</si>
  <si>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</si>
  <si>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</si>
  <si>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</si>
  <si>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</si>
  <si>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</si>
  <si>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</si>
  <si>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</si>
  <si>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</si>
  <si>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</si>
  <si>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</si>
  <si>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</si>
  <si>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</si>
  <si>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</si>
  <si>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</si>
  <si>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</si>
  <si>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</si>
  <si>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</si>
  <si>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</si>
  <si>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</si>
  <si>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</si>
  <si>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</si>
  <si>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</si>
  <si>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</si>
  <si>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</si>
  <si>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</si>
  <si>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</si>
  <si>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</si>
  <si>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</si>
  <si>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</si>
  <si>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</si>
  <si>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</si>
  <si>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</si>
  <si>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</si>
  <si>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</si>
  <si>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</si>
  <si>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</si>
  <si>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</si>
  <si>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</si>
  <si>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</si>
  <si>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</si>
  <si>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</si>
  <si>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</si>
  <si>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</si>
  <si>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</si>
  <si>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</si>
  <si>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</si>
  <si>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</si>
  <si>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</si>
  <si>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</si>
  <si>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</si>
  <si>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</si>
  <si>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</si>
  <si>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</si>
  <si>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</si>
  <si>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</si>
  <si>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</si>
  <si>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</si>
  <si>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</si>
  <si>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</si>
  <si>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</si>
  <si>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</si>
  <si>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</si>
  <si>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</si>
  <si>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</si>
  <si>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</si>
  <si>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</si>
  <si>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</si>
  <si>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</si>
  <si>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</si>
  <si>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</si>
  <si>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</si>
  <si>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</si>
  <si>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</si>
  <si>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</si>
  <si>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</si>
  <si>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</si>
  <si>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</si>
  <si>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</si>
  <si>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</si>
  <si>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</si>
  <si>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</si>
  <si>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</si>
  <si>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</si>
  <si>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</si>
  <si>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</si>
  <si>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</si>
  <si>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</si>
  <si>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</si>
  <si>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</si>
  <si>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</si>
  <si>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</si>
  <si>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</si>
  <si>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</si>
  <si>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</si>
  <si>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</si>
  <si>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</si>
  <si>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</si>
  <si>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</si>
  <si>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</si>
  <si>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</si>
  <si>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</si>
  <si>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</si>
  <si>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</si>
  <si>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</si>
  <si>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</si>
  <si>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</si>
  <si>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</si>
  <si>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</si>
  <si>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</si>
  <si>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</si>
  <si>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</si>
  <si>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</si>
  <si>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</si>
  <si>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</si>
  <si>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</si>
  <si>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</si>
  <si>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</si>
  <si>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</si>
  <si>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</si>
  <si>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</si>
  <si>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</si>
  <si>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</si>
  <si>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</si>
  <si>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</si>
  <si>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</si>
  <si>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</si>
  <si>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</si>
  <si>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</si>
  <si>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</si>
  <si>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</si>
  <si>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</si>
  <si>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</si>
  <si>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</si>
  <si>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</si>
  <si>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</si>
  <si>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</si>
  <si>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</si>
  <si>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</si>
  <si>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</si>
  <si>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</si>
  <si>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</si>
  <si>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</si>
  <si>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</si>
  <si>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</si>
  <si>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</si>
  <si>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</si>
  <si>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</si>
  <si>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</si>
  <si>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</si>
  <si>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</si>
  <si>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</si>
  <si>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</si>
  <si>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</si>
  <si>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</si>
  <si>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</si>
  <si>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</si>
  <si>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</si>
  <si>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</si>
  <si>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</si>
  <si>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</si>
  <si>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</si>
  <si>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</si>
  <si>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</si>
  <si>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</si>
  <si>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</si>
  <si>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</si>
  <si>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</si>
  <si>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</si>
  <si>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</si>
  <si>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</si>
  <si>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</si>
  <si>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</si>
  <si>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</si>
  <si>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</si>
  <si>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</si>
  <si>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</si>
  <si>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</si>
  <si>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</si>
  <si>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</si>
  <si>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</si>
  <si>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</si>
  <si>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</si>
  <si>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</si>
  <si>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</si>
  <si>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</si>
  <si>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</si>
  <si>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</si>
  <si>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</si>
  <si>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</si>
  <si>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</si>
  <si>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</si>
  <si>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</si>
  <si>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</si>
  <si>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</si>
  <si>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</si>
  <si>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</si>
  <si>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</si>
  <si>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</si>
  <si>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</si>
  <si>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</si>
  <si>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</si>
  <si>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</si>
  <si>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</si>
  <si>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</si>
  <si>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</si>
  <si>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</si>
  <si>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</si>
  <si>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</si>
  <si>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</si>
  <si>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</si>
  <si>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</si>
  <si>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</si>
  <si>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</si>
  <si>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</si>
  <si>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</si>
  <si>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</si>
  <si>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</si>
  <si>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</si>
  <si>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</si>
  <si>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</si>
  <si>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</si>
  <si>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</si>
  <si>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</si>
  <si>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</si>
  <si>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</si>
  <si>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</si>
  <si>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</si>
  <si>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</si>
  <si>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</si>
  <si>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</si>
  <si>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</si>
  <si>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</si>
  <si>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</si>
  <si>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</si>
  <si>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</si>
  <si>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</si>
  <si>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</si>
  <si>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</si>
  <si>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</si>
  <si>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</si>
  <si>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</si>
  <si>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</si>
  <si>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</si>
  <si>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</si>
  <si>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</si>
  <si>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</si>
  <si>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</si>
  <si>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</si>
  <si>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</si>
  <si>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</si>
  <si>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</si>
  <si>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</si>
  <si>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</si>
  <si>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</si>
  <si>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</si>
  <si>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</si>
  <si>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</si>
  <si>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</si>
  <si>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</si>
  <si>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</si>
  <si>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</si>
  <si>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</si>
  <si>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</si>
  <si>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</si>
  <si>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</si>
  <si>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</si>
  <si>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</si>
  <si>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</si>
  <si>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</si>
  <si>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</si>
  <si>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</si>
  <si>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</si>
  <si>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</si>
  <si>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</si>
  <si>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</si>
  <si>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</si>
  <si>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</si>
  <si>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</si>
  <si>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</si>
  <si>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</si>
  <si>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</si>
  <si>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</si>
  <si>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</si>
  <si>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</si>
  <si>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</si>
  <si>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</si>
  <si>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</si>
  <si>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</si>
  <si>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</si>
  <si>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</si>
  <si>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</si>
  <si>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</si>
  <si>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</si>
  <si>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</si>
  <si>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</si>
  <si>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</si>
  <si>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</si>
  <si>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</si>
  <si>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</si>
  <si>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</si>
  <si>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</si>
  <si>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</si>
  <si>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</si>
  <si>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</si>
  <si>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</si>
  <si>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</si>
  <si>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</si>
  <si>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</si>
  <si>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</si>
  <si>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</si>
  <si>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</si>
  <si>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</si>
  <si>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</si>
  <si>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</si>
  <si>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</si>
  <si>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</si>
  <si>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</si>
  <si>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</si>
  <si>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</si>
  <si>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</si>
  <si>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</si>
  <si>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</si>
  <si>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</si>
  <si>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</si>
  <si>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</si>
  <si>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</si>
  <si>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</si>
  <si>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</si>
  <si>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</si>
  <si>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</si>
  <si>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</si>
  <si>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</si>
  <si>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</si>
  <si>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</si>
  <si>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</si>
  <si>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</si>
  <si>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</si>
  <si>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</si>
  <si>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</si>
  <si>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</si>
  <si>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</si>
  <si>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</si>
  <si>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</si>
  <si>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</si>
  <si>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</si>
  <si>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</si>
  <si>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</si>
  <si>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</si>
  <si>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</si>
  <si>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</si>
  <si>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</si>
  <si>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</si>
  <si>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</si>
  <si>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</si>
  <si>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</si>
  <si>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</si>
  <si>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</si>
  <si>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</si>
  <si>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</si>
  <si>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</si>
  <si>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</si>
  <si>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</si>
  <si>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</si>
  <si>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</si>
  <si>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</si>
  <si>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</si>
  <si>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</si>
  <si>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</si>
  <si>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</si>
  <si>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</si>
  <si>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</si>
  <si>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</si>
  <si>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</si>
  <si>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</si>
  <si>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</si>
  <si>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</si>
  <si>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</si>
  <si>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</si>
  <si>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</si>
  <si>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</si>
  <si>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</si>
  <si>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</si>
  <si>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</si>
  <si>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</si>
  <si>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</si>
  <si>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</si>
  <si>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</si>
  <si>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</si>
  <si>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</si>
  <si>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</si>
  <si>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</si>
  <si>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</si>
  <si>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</si>
  <si>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</si>
  <si>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</si>
  <si>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</si>
  <si>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</si>
  <si>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</si>
  <si>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</si>
  <si>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</si>
  <si>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</si>
  <si>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</si>
  <si>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</si>
  <si>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</si>
  <si>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</si>
  <si>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</si>
  <si>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</si>
  <si>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</si>
  <si>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</si>
  <si>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</si>
  <si>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</si>
  <si>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</si>
  <si>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</si>
  <si>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</si>
  <si>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</si>
  <si>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</si>
  <si>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</si>
  <si>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</si>
  <si>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</si>
  <si>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</si>
  <si>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</si>
  <si>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</si>
  <si>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</si>
  <si>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</si>
  <si>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</si>
  <si>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</si>
  <si>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</si>
  <si>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</si>
  <si>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</si>
  <si>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</si>
  <si>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</si>
  <si>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</si>
  <si>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</si>
  <si>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</si>
  <si>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</si>
  <si>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</si>
  <si>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</si>
  <si>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</si>
  <si>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</si>
  <si>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</si>
  <si>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</si>
  <si>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</si>
  <si>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</si>
  <si>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</si>
  <si>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</si>
  <si>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</si>
  <si>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</si>
  <si>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</si>
  <si>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</si>
  <si>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</si>
  <si>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</si>
  <si>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</si>
  <si>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</si>
  <si>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</si>
  <si>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</si>
  <si>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</si>
  <si>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</si>
  <si>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</si>
  <si>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</si>
  <si>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</si>
  <si>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</si>
  <si>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</si>
  <si>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</si>
  <si>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</si>
  <si>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</si>
  <si>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</si>
  <si>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</si>
  <si>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</si>
  <si>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</si>
  <si>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</si>
  <si>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</si>
  <si>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</si>
  <si>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</si>
  <si>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</si>
  <si>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</si>
  <si>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</si>
  <si>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</si>
  <si>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</si>
  <si>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</si>
  <si>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</si>
  <si>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</si>
  <si>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</si>
  <si>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</si>
  <si>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</si>
  <si>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</si>
  <si>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</si>
  <si>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</si>
  <si>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</si>
  <si>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</si>
  <si>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</si>
  <si>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</si>
  <si>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</si>
  <si>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</si>
  <si>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</si>
  <si>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</si>
  <si>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</si>
  <si>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</si>
  <si>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</si>
  <si>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</si>
  <si>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</si>
  <si>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</si>
  <si>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</si>
  <si>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</si>
  <si>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</si>
  <si>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</si>
  <si>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</si>
  <si>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</si>
  <si>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</si>
  <si>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</si>
  <si>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</si>
  <si>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</si>
  <si>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</si>
  <si>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</si>
  <si>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</si>
  <si>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</si>
  <si>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</si>
  <si>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</si>
  <si>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</si>
  <si>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</si>
  <si>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</si>
  <si>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</si>
  <si>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</si>
  <si>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</si>
  <si>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</si>
  <si>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</si>
  <si>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</si>
  <si>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</si>
  <si>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</si>
  <si>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</si>
  <si>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</si>
  <si>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</si>
  <si>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</si>
  <si>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</si>
  <si>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</si>
  <si>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</si>
  <si>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</si>
  <si>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</si>
  <si>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</si>
  <si>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</si>
  <si>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</si>
  <si>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</si>
  <si>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</si>
  <si>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</si>
  <si>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</si>
  <si>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</si>
  <si>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</si>
  <si>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</si>
  <si>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</si>
  <si>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</si>
  <si>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</si>
  <si>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</si>
  <si>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</si>
  <si>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</si>
  <si>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</si>
  <si>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</si>
  <si>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</si>
  <si>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</si>
  <si>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</si>
  <si>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</si>
  <si>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</si>
  <si>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</si>
  <si>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</si>
  <si>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</si>
  <si>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</si>
  <si>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</si>
  <si>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</si>
  <si>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</si>
  <si>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</si>
  <si>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</si>
  <si>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</si>
  <si>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</si>
  <si>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</si>
  <si>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</si>
  <si>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</si>
  <si>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</si>
  <si>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</si>
  <si>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</si>
  <si>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</si>
  <si>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</si>
  <si>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</si>
  <si>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</si>
  <si>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</si>
  <si>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</si>
  <si>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</si>
  <si>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</si>
  <si>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</si>
  <si>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</si>
  <si>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</si>
  <si>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</si>
  <si>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</si>
  <si>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</si>
  <si>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</si>
  <si>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</si>
  <si>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</si>
  <si>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</si>
  <si>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</si>
  <si>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</si>
  <si>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</si>
  <si>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</si>
  <si>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</si>
  <si>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</si>
  <si>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</si>
  <si>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</si>
  <si>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</si>
  <si>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</si>
  <si>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</si>
  <si>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</si>
  <si>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</si>
  <si>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</si>
  <si>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</si>
  <si>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</si>
  <si>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</si>
  <si>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</si>
  <si>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</si>
  <si>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</si>
  <si>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</si>
  <si>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</si>
  <si>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</si>
  <si>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</si>
  <si>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</si>
  <si>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</si>
  <si>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</si>
  <si>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</si>
  <si>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</si>
  <si>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</si>
  <si>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</si>
  <si>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</si>
  <si>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</si>
  <si>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</si>
  <si>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</si>
  <si>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</si>
  <si>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</si>
  <si>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</si>
  <si>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</si>
  <si>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</si>
  <si>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</si>
  <si>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</si>
  <si>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</si>
  <si>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</si>
  <si>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</si>
  <si>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</si>
  <si>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</si>
  <si>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</si>
  <si>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</si>
  <si>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</si>
  <si>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</si>
  <si>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</si>
  <si>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</si>
  <si>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</si>
  <si>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</si>
  <si>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</si>
  <si>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</si>
  <si>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</si>
  <si>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</si>
  <si>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</si>
  <si>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</si>
  <si>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</si>
  <si>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</si>
  <si>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</si>
  <si>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</si>
  <si>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</si>
  <si>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</si>
  <si>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</si>
  <si>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</si>
  <si>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</si>
  <si>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</si>
  <si>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</si>
  <si>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</si>
  <si>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</si>
  <si>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</si>
  <si>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</si>
  <si>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</si>
  <si>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</si>
  <si>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</si>
  <si>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</si>
  <si>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</si>
  <si>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</si>
  <si>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</si>
  <si>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</si>
  <si>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</si>
  <si>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</si>
  <si>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</si>
  <si>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</si>
  <si>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</si>
  <si>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</si>
  <si>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</si>
  <si>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</si>
  <si>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</si>
  <si>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</si>
  <si>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</si>
  <si>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</si>
  <si>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</si>
  <si>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</si>
  <si>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</si>
  <si>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</si>
  <si>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</si>
  <si>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</si>
  <si>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</si>
  <si>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</si>
  <si>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</si>
  <si>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</si>
  <si>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</si>
  <si>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</si>
  <si>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</si>
  <si>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</si>
  <si>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</si>
  <si>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</si>
  <si>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</si>
  <si>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</si>
  <si>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</si>
  <si>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</si>
  <si>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</si>
  <si>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</si>
  <si>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</si>
  <si>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</si>
  <si>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</si>
  <si>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</si>
  <si>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</si>
  <si>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</si>
  <si>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</si>
  <si>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</si>
  <si>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</si>
  <si>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</si>
  <si>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</si>
  <si>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</si>
  <si>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</si>
  <si>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</si>
  <si>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</si>
  <si>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</si>
  <si>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</si>
  <si>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</si>
  <si>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</si>
  <si>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</si>
  <si>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</si>
  <si>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</si>
  <si>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</si>
  <si>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</si>
  <si>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</si>
  <si>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</si>
  <si>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</si>
  <si>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</si>
  <si>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</si>
  <si>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</si>
  <si>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</si>
  <si>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</si>
  <si>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</si>
  <si>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</si>
  <si>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</si>
  <si>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</si>
  <si>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</si>
  <si>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</si>
  <si>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</si>
  <si>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</si>
  <si>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</si>
  <si>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</si>
  <si>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</si>
  <si>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</si>
  <si>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</si>
  <si>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</si>
  <si>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</si>
  <si>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</si>
  <si>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</si>
  <si>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</si>
  <si>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</si>
  <si>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</si>
  <si>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</si>
  <si>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</si>
  <si>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</si>
  <si>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</si>
  <si>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</si>
  <si>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</si>
  <si>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</si>
  <si>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</si>
  <si>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</si>
  <si>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</si>
  <si>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</si>
  <si>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</si>
  <si>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</si>
  <si>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</si>
  <si>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</si>
  <si>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</si>
  <si>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</si>
  <si>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</si>
  <si>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</si>
  <si>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</si>
  <si>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</si>
  <si>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</si>
  <si>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</si>
  <si>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</si>
  <si>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</si>
  <si>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</si>
  <si>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</si>
  <si>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</si>
  <si>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</si>
  <si>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</si>
  <si>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</si>
  <si>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</si>
  <si>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</si>
  <si>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</si>
  <si>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</si>
  <si>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</si>
  <si>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</si>
  <si>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</si>
  <si>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</si>
  <si>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</si>
  <si>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</si>
  <si>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</si>
  <si>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</si>
  <si>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</si>
  <si>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</si>
  <si>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</si>
  <si>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</si>
  <si>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</si>
  <si>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</si>
  <si>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</si>
  <si>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</si>
  <si>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</si>
  <si>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</si>
  <si>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</si>
  <si>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</si>
  <si>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</si>
  <si>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</si>
  <si>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</si>
  <si>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</si>
  <si>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</si>
  <si>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</si>
  <si>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</si>
  <si>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</si>
  <si>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</si>
  <si>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</si>
  <si>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</si>
  <si>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</si>
  <si>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</si>
  <si>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</si>
  <si>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</si>
  <si>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</si>
  <si>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</si>
  <si>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</si>
  <si>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</si>
  <si>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</si>
  <si>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</si>
  <si>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</si>
  <si>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</si>
  <si>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</si>
  <si>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</si>
  <si>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</si>
  <si>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</si>
  <si>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</si>
  <si>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</si>
  <si>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</si>
  <si>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</si>
  <si>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</si>
  <si>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</si>
  <si>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</si>
  <si>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</si>
  <si>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</si>
  <si>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</si>
  <si>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</si>
  <si>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</si>
  <si>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</si>
  <si>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</si>
  <si>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</si>
  <si>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</si>
  <si>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</si>
  <si>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</si>
  <si>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</si>
  <si>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</si>
  <si>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</si>
  <si>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</si>
  <si>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</si>
  <si>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</si>
  <si>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</si>
  <si>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</si>
  <si>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</si>
  <si>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</si>
  <si>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</si>
  <si>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</si>
  <si>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</si>
  <si>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</si>
  <si>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</si>
  <si>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</si>
  <si>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</si>
  <si>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</si>
  <si>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</si>
  <si>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</si>
  <si>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</si>
  <si>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</si>
  <si>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</si>
  <si>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</si>
  <si>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</si>
  <si>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</si>
  <si>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</si>
  <si>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</si>
  <si>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</si>
  <si>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</si>
  <si>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</si>
  <si>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</si>
  <si>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</si>
  <si>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</si>
  <si>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</si>
  <si>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</si>
  <si>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</si>
  <si>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</si>
  <si>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</si>
  <si>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</si>
  <si>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</si>
  <si>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</si>
  <si>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</si>
  <si>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</si>
  <si>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</si>
  <si>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</si>
  <si>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</si>
  <si>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</si>
  <si>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</si>
  <si>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</si>
  <si>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</si>
  <si>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</si>
  <si>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</si>
  <si>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</si>
  <si>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</si>
  <si>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</si>
  <si>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</si>
  <si>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</si>
  <si>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</si>
  <si>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</si>
  <si>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</si>
  <si>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</si>
  <si>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</si>
  <si>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</si>
  <si>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</si>
  <si>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</si>
  <si>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</si>
  <si>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</si>
  <si>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</si>
  <si>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</si>
  <si>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</si>
  <si>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</si>
  <si>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</si>
  <si>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</si>
  <si>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</si>
  <si>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</si>
  <si>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</si>
  <si>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</si>
  <si>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</si>
  <si>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</si>
  <si>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</si>
  <si>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</si>
  <si>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</si>
  <si>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</si>
  <si>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</si>
  <si>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</si>
  <si>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</si>
  <si>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</si>
  <si>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</si>
  <si>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</si>
  <si>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</si>
  <si>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</si>
  <si>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</si>
  <si>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</si>
  <si>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</si>
  <si>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</si>
  <si>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</si>
  <si>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</si>
  <si>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</si>
  <si>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</si>
  <si>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</si>
  <si>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</si>
  <si>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</si>
  <si>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</si>
  <si>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</si>
  <si>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</si>
  <si>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</si>
  <si>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</si>
  <si>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</si>
  <si>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</si>
  <si>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</si>
  <si>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</si>
  <si>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</si>
  <si>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</si>
  <si>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</si>
  <si>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</si>
  <si>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</si>
  <si>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</si>
  <si>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</si>
  <si>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</si>
  <si>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</si>
  <si>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</si>
  <si>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</si>
  <si>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</si>
  <si>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</si>
  <si>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</si>
  <si>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</si>
  <si>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</si>
  <si>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</si>
  <si>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</si>
  <si>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</si>
  <si>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</si>
  <si>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</si>
  <si>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</si>
  <si>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</si>
  <si>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</si>
  <si>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</si>
  <si>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</si>
  <si>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</si>
  <si>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</si>
  <si>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</si>
  <si>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</si>
  <si>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</si>
  <si>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</si>
  <si>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</si>
  <si>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</si>
  <si>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</si>
  <si>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</si>
  <si>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</si>
  <si>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</si>
  <si>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</si>
  <si>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</si>
  <si>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</si>
  <si>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</si>
  <si>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</si>
  <si>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</si>
  <si>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</si>
  <si>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</si>
  <si>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</si>
  <si>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</si>
  <si>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</si>
  <si>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</si>
  <si>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</si>
  <si>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</si>
  <si>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</si>
  <si>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</si>
  <si>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</si>
  <si>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</si>
  <si>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</si>
  <si>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</si>
  <si>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</si>
  <si>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</si>
  <si>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</si>
  <si>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</si>
  <si>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</si>
  <si>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</si>
  <si>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</si>
  <si>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</si>
  <si>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</si>
  <si>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</si>
  <si>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</si>
  <si>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</si>
  <si>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</si>
  <si>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</si>
  <si>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</si>
  <si>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</si>
  <si>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</si>
  <si>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</si>
  <si>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</si>
  <si>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</si>
  <si>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</si>
  <si>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</si>
  <si>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</si>
  <si>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</si>
  <si>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</si>
  <si>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</si>
  <si>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</si>
  <si>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</si>
  <si>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</si>
  <si>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</si>
  <si>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</si>
  <si>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</si>
  <si>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</si>
  <si>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</si>
  <si>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</si>
  <si>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</si>
  <si>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</si>
  <si>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</si>
  <si>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</si>
  <si>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</si>
  <si>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</si>
  <si>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</si>
  <si>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</si>
  <si>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</si>
  <si>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</si>
  <si>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</si>
  <si>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</si>
  <si>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</si>
  <si>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</si>
  <si>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</si>
  <si>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</si>
  <si>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</si>
  <si>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</si>
  <si>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</si>
  <si>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</si>
  <si>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</si>
  <si>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</si>
  <si>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</si>
  <si>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</si>
  <si>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</si>
  <si>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</si>
  <si>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</si>
  <si>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</si>
  <si>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</si>
  <si>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</si>
  <si>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</si>
  <si>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</si>
  <si>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</si>
  <si>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</si>
  <si>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</si>
  <si>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</si>
  <si>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</si>
  <si>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</si>
  <si>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</si>
  <si>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</si>
  <si>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</si>
  <si>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</si>
  <si>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</si>
  <si>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</si>
  <si>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</si>
  <si>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</si>
  <si>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</si>
  <si>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</si>
  <si>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</si>
  <si>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</si>
  <si>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</si>
  <si>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</si>
  <si>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</si>
  <si>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</si>
  <si>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</si>
  <si>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</si>
  <si>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</si>
  <si>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</si>
  <si>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</si>
  <si>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</si>
  <si>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</si>
  <si>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</si>
  <si>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</si>
  <si>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</si>
  <si>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</si>
  <si>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</si>
  <si>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</si>
  <si>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</si>
  <si>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</si>
  <si>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</si>
  <si>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</si>
  <si>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</si>
  <si>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</si>
  <si>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</si>
  <si>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</si>
  <si>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</si>
  <si>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</si>
  <si>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</si>
  <si>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</si>
  <si>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</si>
  <si>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</si>
  <si>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</si>
  <si>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</si>
  <si>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</si>
  <si>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</si>
  <si>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</si>
  <si>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</si>
  <si>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</si>
  <si>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</si>
  <si>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</si>
  <si>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</si>
  <si>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</si>
  <si>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</si>
  <si>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</si>
  <si>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</si>
  <si>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</si>
  <si>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</si>
  <si>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</si>
  <si>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</si>
  <si>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</si>
  <si>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</si>
  <si>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</si>
  <si>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</si>
  <si>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</si>
  <si>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</si>
  <si>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</si>
  <si>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</si>
  <si>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</si>
  <si>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</si>
  <si>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</si>
  <si>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</si>
  <si>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</si>
  <si>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</si>
  <si>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</si>
  <si>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</si>
  <si>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</si>
  <si>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</si>
  <si>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</si>
  <si>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</si>
  <si>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</si>
  <si>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</si>
  <si>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</si>
  <si>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</si>
  <si>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</si>
  <si>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</si>
  <si>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</si>
  <si>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</si>
  <si>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</si>
  <si>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</si>
  <si>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</si>
  <si>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</si>
  <si>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</si>
  <si>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</si>
  <si>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</si>
  <si>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</si>
  <si>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</si>
  <si>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</si>
  <si>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</si>
  <si>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</si>
  <si>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</si>
  <si>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</si>
  <si>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</si>
  <si>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</si>
  <si>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</si>
  <si>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</si>
  <si>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</si>
  <si>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</si>
  <si>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</si>
  <si>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</si>
  <si>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</si>
  <si>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</si>
  <si>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</si>
  <si>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</si>
  <si>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</si>
  <si>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</si>
  <si>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</si>
  <si>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</si>
  <si>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</si>
  <si>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</si>
  <si>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</si>
  <si>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</si>
  <si>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</si>
  <si>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</si>
  <si>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</si>
  <si>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</si>
  <si>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</si>
  <si>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</si>
  <si>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</si>
  <si>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</si>
  <si>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</si>
  <si>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</si>
  <si>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</si>
  <si>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</si>
  <si>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</si>
  <si>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</si>
  <si>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</si>
  <si>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</si>
  <si>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</si>
  <si>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</si>
  <si>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</si>
  <si>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</si>
  <si>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</si>
  <si>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</si>
  <si>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</si>
  <si>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</si>
  <si>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</si>
  <si>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</si>
  <si>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</si>
  <si>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</si>
  <si>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</si>
  <si>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</si>
  <si>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</si>
  <si>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</si>
  <si>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</si>
  <si>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</si>
  <si>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</si>
  <si>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</si>
  <si>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</si>
  <si>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</si>
  <si>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</si>
  <si>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</si>
  <si>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</si>
  <si>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</si>
  <si>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</si>
  <si>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</si>
  <si>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</si>
  <si>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</si>
  <si>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</si>
  <si>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</si>
  <si>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</si>
  <si>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</si>
  <si>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</si>
  <si>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</si>
  <si>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</si>
  <si>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</si>
  <si>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</si>
  <si>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</si>
  <si>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</si>
  <si>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</si>
  <si>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</si>
  <si>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</si>
  <si>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</si>
  <si>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</si>
  <si>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</si>
  <si>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</si>
  <si>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</si>
  <si>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</si>
  <si>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</si>
  <si>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</si>
  <si>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</si>
  <si>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</si>
  <si>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</si>
  <si>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</si>
  <si>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</si>
  <si>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</si>
  <si>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</si>
  <si>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</si>
  <si>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</si>
  <si>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</si>
  <si>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</si>
  <si>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</si>
  <si>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</si>
  <si>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</si>
  <si>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</si>
  <si>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</si>
  <si>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</si>
  <si>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</si>
  <si>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</si>
  <si>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</si>
  <si>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</si>
  <si>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</si>
  <si>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</si>
  <si>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</si>
  <si>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</si>
  <si>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</si>
  <si>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</si>
  <si>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</si>
  <si>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</si>
  <si>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</si>
  <si>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</si>
  <si>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</si>
  <si>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</si>
  <si>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</si>
  <si>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</si>
  <si>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</si>
  <si>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</si>
  <si>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</si>
  <si>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</si>
  <si>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</si>
  <si>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</si>
  <si>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</si>
  <si>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</si>
  <si>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</si>
  <si>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</si>
  <si>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</si>
  <si>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</si>
  <si>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</si>
  <si>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</si>
  <si>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</si>
  <si>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</si>
  <si>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</si>
  <si>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</si>
  <si>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</si>
  <si>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</si>
  <si>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</si>
  <si>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</si>
  <si>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</si>
  <si>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</si>
  <si>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</si>
  <si>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</si>
  <si>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</si>
  <si>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</si>
  <si>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</si>
  <si>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</si>
  <si>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</si>
  <si>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</si>
  <si>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</si>
  <si>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</si>
  <si>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</si>
  <si>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</si>
  <si>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</si>
  <si>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</si>
  <si>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</si>
  <si>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</si>
  <si>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</si>
  <si>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</si>
  <si>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</si>
  <si>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</si>
  <si>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</si>
  <si>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</si>
  <si>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</si>
  <si>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</si>
  <si>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</si>
  <si>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</si>
  <si>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</si>
  <si>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</si>
  <si>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</si>
  <si>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</si>
  <si>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</si>
  <si>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</si>
  <si>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</si>
  <si>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</si>
  <si>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</si>
  <si>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</si>
  <si>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</si>
  <si>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</si>
  <si>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</si>
  <si>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</si>
  <si>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</si>
  <si>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</si>
  <si>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</si>
  <si>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</si>
  <si>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</si>
  <si>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</si>
  <si>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</si>
  <si>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</si>
  <si>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</si>
  <si>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</si>
  <si>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</si>
  <si>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</si>
  <si>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</si>
  <si>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</si>
  <si>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</si>
  <si>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</si>
  <si>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</si>
  <si>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</si>
  <si>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</si>
  <si>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</si>
  <si>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</si>
  <si>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</si>
  <si>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</si>
  <si>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</si>
  <si>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</si>
  <si>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</si>
  <si>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</si>
  <si>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</si>
  <si>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</si>
  <si>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</si>
  <si>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</si>
  <si>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</si>
  <si>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</si>
  <si>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</si>
  <si>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</si>
  <si>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</si>
  <si>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</si>
  <si>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</si>
  <si>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</si>
  <si>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</si>
  <si>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</si>
  <si>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</si>
  <si>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</si>
  <si>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</si>
  <si>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</si>
  <si>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</si>
  <si>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</si>
  <si>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</si>
  <si>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</si>
  <si>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</si>
  <si>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</si>
  <si>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</si>
  <si>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</si>
  <si>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</si>
  <si>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</si>
  <si>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</si>
  <si>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</si>
  <si>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</si>
  <si>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</si>
  <si>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</si>
  <si>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</si>
  <si>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</si>
  <si>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</si>
  <si>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</si>
  <si>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</si>
  <si>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</si>
  <si>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</si>
  <si>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</si>
  <si>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</si>
  <si>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</si>
  <si>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</si>
  <si>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</si>
  <si>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</si>
  <si>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</si>
  <si>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</si>
  <si>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</si>
  <si>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</si>
  <si>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</si>
  <si>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</si>
  <si>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</si>
  <si>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</si>
  <si>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</si>
  <si>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</si>
  <si>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</si>
  <si>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</si>
  <si>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</si>
  <si>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</si>
  <si>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</si>
  <si>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</si>
  <si>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</si>
  <si>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</si>
  <si>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</si>
  <si>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</si>
  <si>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</si>
  <si>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</si>
  <si>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</si>
  <si>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</si>
  <si>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</si>
  <si>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</si>
  <si>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</si>
  <si>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</si>
  <si>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</si>
  <si>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</si>
  <si>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</si>
  <si>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</si>
  <si>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</si>
  <si>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</si>
  <si>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</si>
  <si>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</si>
  <si>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</si>
  <si>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</si>
  <si>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</si>
  <si>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</si>
  <si>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</si>
  <si>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</si>
  <si>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</si>
  <si>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</si>
  <si>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</si>
  <si>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</si>
  <si>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</si>
  <si>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</si>
  <si>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</si>
  <si>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</si>
  <si>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</si>
  <si>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</si>
  <si>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</si>
  <si>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</si>
  <si>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</si>
  <si>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</si>
  <si>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</si>
  <si>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</si>
  <si>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</si>
  <si>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</si>
  <si>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</si>
  <si>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</si>
  <si>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</si>
  <si>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</si>
  <si>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</si>
  <si>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</si>
  <si>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</si>
  <si>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</si>
  <si>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</si>
  <si>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</si>
  <si>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</si>
  <si>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</si>
  <si>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</si>
  <si>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</si>
  <si>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</si>
  <si>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</si>
  <si>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</si>
  <si>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</si>
  <si>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</si>
  <si>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</si>
  <si>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</si>
  <si>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</si>
  <si>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</si>
  <si>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</si>
  <si>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</si>
  <si>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</si>
  <si>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</si>
  <si>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</si>
  <si>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</si>
  <si>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</si>
  <si>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</si>
  <si>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</si>
  <si>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</si>
  <si>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</si>
  <si>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</si>
  <si>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</si>
  <si>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</si>
  <si>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</si>
  <si>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</si>
  <si>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</si>
  <si>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</si>
  <si>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</si>
  <si>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</si>
  <si>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</si>
  <si>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</si>
  <si>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</si>
  <si>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</si>
  <si>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</si>
  <si>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</si>
  <si>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</si>
  <si>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</si>
  <si>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</si>
  <si>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</si>
  <si>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</si>
  <si>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</si>
  <si>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</si>
  <si>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</si>
  <si>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</si>
  <si>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</si>
  <si>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</si>
  <si>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</si>
  <si>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</si>
  <si>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</si>
  <si>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</si>
  <si>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</si>
  <si>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</si>
  <si>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</si>
  <si>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</si>
  <si>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</si>
  <si>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</si>
  <si>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</si>
  <si>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</si>
  <si>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</si>
  <si>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</si>
  <si>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</si>
  <si>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</si>
  <si>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</si>
  <si>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</si>
  <si>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</si>
  <si>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</si>
  <si>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</si>
  <si>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</si>
  <si>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</si>
  <si>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</si>
  <si>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</si>
  <si>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</si>
  <si>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</si>
  <si>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</si>
  <si>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</si>
  <si>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</si>
  <si>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</si>
  <si>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</si>
  <si>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</si>
  <si>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</si>
  <si>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</si>
  <si>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</si>
  <si>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</si>
  <si>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</si>
  <si>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</si>
  <si>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</si>
  <si>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</si>
  <si>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</si>
  <si>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</si>
  <si>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</si>
  <si>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</si>
  <si>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</si>
  <si>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</si>
  <si>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</si>
  <si>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</si>
  <si>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</si>
  <si>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</si>
  <si>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</si>
  <si>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</si>
  <si>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</si>
  <si>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</si>
  <si>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</si>
  <si>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</si>
  <si>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</si>
  <si>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</si>
  <si>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</si>
  <si>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</si>
  <si>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</si>
  <si>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</si>
  <si>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</si>
  <si>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</si>
  <si>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</si>
  <si>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</si>
  <si>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</si>
  <si>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</si>
  <si>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</si>
  <si>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</si>
  <si>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</si>
  <si>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</si>
  <si>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</si>
  <si>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</si>
  <si>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</si>
  <si>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</si>
  <si>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</si>
  <si>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</si>
  <si>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</si>
  <si>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</si>
  <si>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</si>
  <si>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</si>
  <si>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</si>
  <si>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</si>
  <si>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</si>
  <si>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</si>
  <si>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</si>
  <si>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</si>
  <si>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</si>
  <si>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</si>
  <si>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</si>
  <si>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</si>
  <si>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</si>
  <si>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</si>
  <si>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</si>
  <si>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</si>
  <si>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</si>
  <si>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</si>
  <si>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</si>
  <si>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</si>
  <si>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</si>
  <si>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</si>
  <si>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</si>
  <si>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</si>
  <si>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</si>
  <si>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</si>
  <si>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</si>
  <si>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</si>
  <si>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</si>
  <si>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</si>
  <si>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</si>
  <si>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</si>
  <si>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</si>
  <si>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</si>
  <si>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</si>
  <si>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</si>
  <si>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</si>
  <si>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</si>
  <si>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</si>
  <si>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</si>
  <si>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</si>
  <si>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</si>
  <si>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</si>
  <si>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</si>
  <si>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</si>
  <si>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</si>
  <si>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</si>
  <si>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</si>
  <si>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</si>
  <si>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</si>
  <si>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</si>
  <si>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</si>
  <si>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</si>
  <si>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</si>
  <si>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</si>
  <si>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</si>
  <si>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</si>
  <si>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</si>
  <si>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</si>
  <si>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</si>
  <si>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</si>
  <si>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</si>
  <si>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</si>
  <si>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</si>
  <si>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</si>
  <si>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</si>
  <si>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</si>
  <si>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</si>
  <si>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</si>
  <si>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</si>
  <si>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</si>
  <si>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</si>
  <si>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</si>
  <si>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</si>
  <si>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</si>
  <si>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</si>
  <si>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</si>
  <si>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</si>
  <si>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</si>
  <si>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</si>
  <si>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</si>
  <si>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</si>
  <si>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</si>
  <si>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</si>
  <si>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</si>
  <si>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</si>
  <si>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</si>
  <si>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</si>
  <si>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</si>
  <si>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</si>
  <si>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</si>
  <si>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</si>
  <si>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</si>
  <si>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</si>
  <si>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</si>
  <si>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</si>
  <si>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</si>
  <si>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</si>
  <si>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</si>
  <si>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</si>
  <si>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</si>
  <si>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</si>
  <si>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</si>
  <si>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</si>
  <si>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</si>
  <si>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</si>
  <si>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</si>
  <si>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</si>
  <si>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</si>
  <si>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</si>
  <si>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</si>
  <si>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</si>
  <si>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</si>
  <si>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</si>
  <si>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</si>
  <si>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</si>
  <si>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</si>
  <si>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</si>
  <si>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</si>
  <si>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</si>
  <si>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</si>
  <si>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</si>
  <si>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</si>
  <si>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</si>
  <si>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</si>
  <si>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</si>
  <si>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</si>
  <si>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</si>
  <si>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</si>
  <si>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</si>
  <si>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</si>
  <si>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</si>
  <si>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</si>
  <si>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</si>
  <si>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</si>
  <si>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</si>
  <si>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</si>
  <si>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</si>
  <si>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</si>
  <si>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</si>
  <si>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</si>
  <si>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</si>
  <si>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</si>
  <si>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</si>
  <si>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</si>
  <si>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</si>
  <si>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</si>
  <si>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</si>
  <si>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</si>
  <si>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</si>
  <si>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</si>
  <si>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</si>
  <si>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</si>
  <si>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</si>
  <si>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</si>
  <si>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</si>
  <si>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</si>
  <si>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</si>
  <si>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</si>
  <si>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</si>
  <si>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</si>
  <si>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</si>
  <si>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</si>
  <si>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</si>
  <si>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</si>
  <si>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</si>
  <si>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</si>
  <si>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</si>
  <si>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</si>
  <si>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</si>
  <si>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</si>
  <si>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</si>
  <si>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</si>
  <si>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</si>
  <si>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</si>
  <si>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</si>
  <si>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</si>
  <si>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</si>
  <si>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</si>
  <si>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</si>
  <si>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</si>
  <si>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</si>
  <si>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</si>
  <si>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</si>
  <si>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</si>
  <si>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</si>
  <si>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</si>
  <si>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</si>
  <si>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</si>
  <si>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</si>
  <si>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</si>
  <si>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</si>
  <si>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</si>
  <si>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</si>
  <si>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</si>
  <si>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</si>
  <si>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</si>
  <si>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</si>
  <si>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</si>
  <si>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</si>
  <si>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</si>
  <si>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</si>
  <si>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</si>
  <si>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</si>
  <si>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</si>
  <si>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</si>
  <si>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</si>
  <si>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</si>
  <si>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</si>
  <si>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</si>
  <si>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</si>
  <si>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</si>
  <si>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</si>
  <si>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</si>
  <si>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</si>
  <si>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</si>
  <si>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</si>
  <si>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</si>
  <si>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</si>
  <si>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</si>
  <si>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</si>
  <si>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</si>
  <si>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</si>
  <si>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</si>
  <si>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</si>
  <si>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</si>
  <si>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</si>
  <si>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</si>
  <si>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</si>
  <si>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</si>
  <si>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</si>
  <si>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</si>
  <si>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</si>
  <si>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</si>
  <si>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</si>
  <si>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</si>
  <si>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</si>
  <si>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</si>
  <si>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</si>
  <si>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</si>
  <si>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</si>
  <si>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</si>
  <si>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</si>
  <si>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</si>
  <si>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</si>
  <si>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</si>
  <si>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</si>
  <si>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</si>
  <si>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</si>
  <si>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</si>
  <si>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</si>
  <si>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</si>
  <si>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</si>
  <si>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</si>
  <si>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</si>
  <si>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</si>
  <si>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</si>
  <si>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</si>
  <si>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</si>
  <si>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</si>
  <si>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</si>
  <si>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</si>
  <si>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</si>
  <si>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</si>
  <si>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</si>
  <si>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</si>
  <si>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</si>
  <si>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</si>
  <si>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</si>
  <si>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</si>
  <si>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</si>
  <si>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</si>
  <si>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</si>
  <si>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</si>
  <si>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</si>
  <si>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</si>
  <si>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</si>
  <si>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</si>
  <si>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</si>
  <si>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</si>
  <si>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</si>
  <si>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</si>
  <si>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</si>
  <si>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</si>
  <si>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</si>
  <si>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</si>
  <si>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</si>
  <si>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</si>
  <si>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</si>
  <si>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</si>
  <si>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</si>
  <si>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</si>
  <si>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</si>
  <si>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</si>
  <si>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</si>
  <si>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</si>
  <si>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</si>
  <si>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</si>
  <si>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</si>
  <si>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</si>
  <si>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</si>
  <si>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</si>
  <si>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</si>
  <si>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</si>
  <si>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</si>
  <si>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</si>
  <si>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</si>
  <si>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</si>
  <si>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</si>
  <si>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</si>
  <si>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</si>
  <si>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</si>
  <si>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</si>
  <si>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</si>
  <si>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</si>
  <si>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</si>
  <si>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</si>
  <si>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</si>
  <si>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</si>
  <si>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</si>
  <si>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</si>
  <si>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</si>
  <si>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</si>
  <si>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</si>
  <si>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</si>
  <si>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</si>
  <si>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</si>
  <si>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</si>
  <si>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</si>
  <si>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</si>
  <si>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</si>
  <si>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</si>
  <si>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</si>
  <si>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</si>
  <si>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</si>
  <si>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</si>
  <si>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</si>
  <si>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</si>
  <si>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</si>
  <si>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</si>
  <si>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</si>
  <si>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</si>
  <si>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</si>
  <si>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</si>
  <si>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</si>
  <si>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</si>
  <si>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</si>
  <si>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</si>
  <si>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</si>
  <si>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</si>
  <si>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</si>
  <si>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</si>
  <si>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</si>
  <si>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</si>
  <si>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</si>
  <si>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</si>
  <si>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</si>
  <si>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</si>
  <si>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</si>
  <si>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</si>
  <si>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</si>
  <si>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</si>
  <si>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</si>
  <si>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</si>
  <si>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</si>
  <si>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</si>
  <si>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</si>
  <si>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</si>
  <si>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</si>
  <si>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</si>
  <si>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</si>
  <si>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</si>
  <si>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</si>
  <si>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</si>
  <si>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</si>
  <si>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</si>
  <si>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</si>
  <si>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</si>
  <si>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</si>
  <si>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</si>
  <si>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</si>
  <si>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</si>
  <si>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</si>
  <si>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</si>
  <si>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</si>
  <si>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</si>
  <si>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</si>
  <si>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</si>
  <si>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</si>
  <si>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</si>
  <si>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</si>
  <si>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</si>
  <si>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</si>
  <si>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</si>
  <si>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</si>
  <si>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</si>
  <si>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</si>
  <si>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</si>
  <si>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</si>
  <si>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</si>
  <si>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</si>
  <si>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</si>
  <si>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</si>
  <si>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</si>
  <si>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</si>
  <si>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</si>
  <si>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</si>
  <si>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</si>
  <si>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</si>
  <si>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</si>
  <si>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</si>
  <si>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</si>
  <si>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</si>
  <si>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</si>
  <si>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</si>
  <si>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</si>
  <si>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</si>
  <si>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</si>
  <si>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</si>
  <si>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</si>
  <si>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</si>
  <si>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</si>
  <si>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</si>
  <si>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</si>
  <si>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</si>
  <si>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</si>
  <si>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</si>
  <si>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</si>
  <si>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</si>
  <si>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</si>
  <si>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</si>
  <si>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</si>
  <si>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</si>
  <si>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</si>
  <si>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</si>
  <si>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</si>
  <si>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</si>
  <si>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</si>
  <si>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</si>
  <si>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</si>
  <si>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</si>
  <si>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</si>
  <si>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</si>
  <si>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</si>
  <si>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</si>
  <si>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</si>
  <si>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</si>
  <si>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</si>
  <si>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</si>
  <si>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</si>
  <si>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</si>
  <si>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</si>
  <si>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</si>
  <si>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</si>
  <si>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</si>
  <si>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</si>
  <si>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</si>
  <si>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</si>
  <si>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</si>
  <si>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</si>
  <si>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</si>
  <si>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</si>
  <si>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</si>
  <si>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</si>
  <si>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</si>
  <si>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</si>
  <si>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</si>
  <si>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</si>
  <si>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</si>
  <si>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</si>
  <si>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</si>
  <si>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</si>
  <si>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</si>
  <si>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</si>
  <si>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</si>
  <si>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</si>
  <si>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</si>
  <si>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</si>
  <si>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</si>
  <si>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</si>
  <si>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</si>
  <si>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</si>
  <si>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</si>
  <si>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</si>
  <si>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</si>
  <si>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</si>
  <si>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</si>
  <si>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</si>
  <si>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</si>
  <si>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</si>
  <si>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</si>
  <si>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</si>
  <si>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</si>
  <si>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</si>
  <si>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</si>
  <si>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</si>
  <si>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</si>
  <si>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</si>
  <si>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</si>
  <si>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</si>
  <si>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</si>
  <si>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</si>
  <si>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</si>
  <si>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</si>
  <si>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</si>
  <si>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</si>
  <si>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</si>
  <si>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</si>
  <si>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</si>
  <si>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</si>
  <si>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</si>
  <si>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</si>
  <si>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</si>
  <si>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</si>
  <si>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</si>
  <si>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</si>
  <si>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</si>
  <si>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</si>
  <si>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</si>
  <si>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</si>
  <si>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</si>
  <si>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</si>
  <si>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</si>
  <si>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</si>
  <si>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</si>
  <si>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</si>
  <si>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</si>
  <si>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</si>
  <si>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</si>
  <si>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</si>
  <si>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</si>
  <si>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</si>
  <si>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</si>
  <si>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</si>
  <si>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</si>
  <si>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</si>
  <si>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</si>
  <si>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</si>
  <si>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</si>
  <si>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</si>
  <si>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</si>
  <si>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</si>
  <si>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</si>
  <si>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</si>
  <si>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</si>
  <si>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</si>
  <si>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</si>
  <si>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</si>
  <si>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</si>
  <si>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</si>
  <si>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</si>
  <si>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</si>
  <si>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</si>
  <si>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</si>
  <si>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</si>
  <si>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</si>
  <si>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</si>
  <si>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</si>
  <si>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</si>
  <si>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</si>
  <si>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</si>
  <si>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</si>
  <si>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</si>
  <si>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</si>
  <si>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</si>
  <si>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</si>
  <si>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</si>
  <si>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</si>
  <si>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</si>
  <si>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</si>
  <si>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</si>
  <si>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</si>
  <si>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</si>
  <si>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</si>
  <si>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</si>
  <si>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</si>
  <si>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</si>
  <si>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</si>
  <si>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</si>
  <si>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</si>
  <si>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</si>
  <si>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</si>
  <si>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</si>
  <si>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</si>
  <si>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</si>
  <si>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</si>
  <si>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</si>
  <si>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</si>
  <si>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</si>
  <si>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</si>
  <si>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</si>
  <si>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</si>
  <si>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</si>
  <si>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</si>
  <si>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</si>
  <si>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</si>
  <si>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</si>
  <si>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</si>
  <si>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</si>
  <si>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</si>
  <si>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</si>
  <si>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</si>
  <si>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</si>
  <si>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</si>
  <si>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</si>
  <si>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</si>
  <si>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</si>
  <si>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</si>
  <si>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</si>
  <si>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</si>
  <si>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</si>
  <si>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</si>
  <si>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</si>
  <si>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</si>
  <si>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</si>
  <si>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</si>
  <si>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</si>
  <si>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</si>
  <si>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</si>
  <si>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</si>
  <si>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</si>
  <si>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</si>
  <si>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</si>
  <si>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</si>
  <si>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</si>
  <si>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</si>
  <si>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</si>
  <si>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</si>
  <si>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</si>
  <si>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</si>
  <si>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</si>
  <si>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</si>
  <si>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</si>
  <si>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</si>
  <si>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</si>
  <si>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</si>
  <si>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</si>
  <si>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</si>
  <si>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</si>
  <si>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</si>
  <si>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</si>
  <si>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</si>
  <si>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</si>
  <si>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</si>
  <si>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</si>
  <si>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</si>
  <si>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</si>
  <si>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</si>
  <si>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</si>
  <si>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</si>
  <si>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</si>
  <si>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</si>
  <si>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</si>
  <si>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</si>
  <si>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</si>
  <si>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</si>
  <si>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</si>
  <si>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</si>
  <si>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</si>
  <si>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</si>
  <si>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</si>
  <si>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</si>
  <si>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</si>
  <si>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</si>
  <si>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</si>
  <si>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</si>
  <si>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</si>
  <si>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</si>
  <si>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</si>
  <si>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</si>
  <si>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</si>
  <si>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</si>
  <si>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</si>
  <si>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</si>
  <si>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</si>
  <si>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</si>
  <si>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</si>
  <si>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</si>
  <si>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</si>
  <si>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</si>
  <si>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</si>
  <si>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</si>
  <si>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</si>
  <si>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</si>
  <si>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</si>
  <si>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</si>
  <si>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</si>
  <si>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</si>
  <si>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</si>
  <si>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</si>
  <si>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</si>
  <si>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</si>
  <si>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</si>
  <si>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</si>
  <si>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</si>
  <si>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</si>
  <si>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</si>
  <si>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</si>
  <si>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</si>
  <si>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</si>
  <si>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</si>
  <si>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</si>
  <si>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</si>
  <si>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</si>
  <si>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</si>
  <si>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</si>
  <si>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</si>
  <si>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</si>
  <si>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</si>
  <si>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</si>
  <si>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</si>
  <si>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</si>
  <si>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</si>
  <si>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</si>
  <si>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</si>
  <si>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</si>
  <si>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</si>
  <si>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</si>
  <si>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</si>
  <si>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</si>
  <si>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</si>
  <si>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</si>
  <si>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</si>
  <si>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</si>
  <si>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</si>
  <si>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</si>
  <si>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</si>
  <si>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</si>
  <si>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</si>
  <si>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</si>
  <si>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</si>
  <si>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</si>
  <si>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</si>
  <si>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</si>
  <si>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</si>
  <si>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</si>
  <si>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</si>
  <si>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</si>
  <si>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</si>
  <si>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</si>
  <si>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</si>
  <si>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</si>
  <si>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</si>
  <si>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</si>
  <si>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</si>
  <si>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</si>
  <si>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</si>
  <si>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</si>
  <si>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</si>
  <si>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</si>
  <si>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</si>
  <si>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</si>
  <si>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</si>
  <si>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</si>
  <si>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</si>
  <si>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</si>
  <si>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</si>
  <si>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</si>
  <si>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</si>
  <si>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</si>
  <si>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</si>
  <si>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</si>
  <si>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</si>
  <si>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</si>
  <si>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</si>
  <si>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</si>
  <si>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</si>
  <si>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</si>
  <si>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</si>
  <si>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</si>
  <si>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</si>
  <si>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</si>
  <si>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</si>
  <si>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</si>
  <si>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</si>
  <si>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</si>
  <si>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</si>
  <si>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</si>
  <si>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</si>
  <si>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</si>
  <si>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</si>
  <si>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</si>
  <si>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</si>
  <si>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</si>
  <si>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</si>
  <si>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</si>
  <si>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</si>
  <si>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</si>
  <si>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</si>
  <si>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</si>
  <si>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</si>
  <si>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</si>
  <si>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</si>
  <si>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</si>
  <si>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</si>
  <si>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</si>
  <si>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</si>
  <si>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</si>
  <si>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</si>
  <si>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</si>
  <si>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</si>
  <si>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</si>
  <si>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</si>
  <si>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</si>
  <si>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</si>
  <si>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</si>
  <si>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</si>
  <si>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</si>
  <si>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</si>
  <si>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</si>
  <si>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</si>
  <si>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</si>
  <si>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</si>
  <si>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</si>
  <si>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</si>
  <si>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</si>
  <si>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</si>
  <si>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</si>
  <si>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</si>
  <si>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</si>
  <si>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</si>
  <si>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</si>
  <si>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</si>
  <si>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</si>
  <si>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</si>
  <si>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</si>
  <si>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</si>
  <si>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</si>
  <si>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</si>
  <si>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</si>
  <si>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</si>
  <si>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</si>
  <si>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</si>
  <si>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</si>
  <si>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</si>
  <si>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</si>
  <si>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</si>
  <si>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</si>
  <si>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</si>
  <si>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</si>
  <si>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</si>
  <si>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</si>
  <si>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</si>
  <si>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</si>
  <si>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</si>
  <si>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</si>
  <si>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</si>
  <si>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</si>
  <si>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</si>
  <si>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</si>
  <si>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</si>
  <si>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</si>
  <si>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</si>
  <si>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</si>
  <si>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</si>
  <si>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</si>
  <si>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</si>
  <si>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</si>
  <si>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</si>
  <si>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</si>
  <si>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</si>
  <si>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</si>
  <si>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</si>
  <si>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</si>
  <si>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</si>
  <si>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</si>
  <si>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</si>
  <si>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</si>
  <si>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</si>
  <si>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</si>
  <si>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</si>
  <si>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</si>
  <si>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</si>
  <si>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</si>
  <si>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</si>
  <si>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</si>
  <si>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</si>
  <si>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</si>
  <si>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</si>
  <si>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</si>
  <si>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</si>
  <si>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</si>
  <si>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</si>
  <si>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</si>
  <si>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</si>
  <si>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</si>
  <si>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</si>
  <si>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</si>
  <si>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</si>
  <si>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</si>
  <si>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</si>
  <si>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</si>
  <si>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</si>
  <si>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</si>
  <si>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</si>
  <si>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</si>
  <si>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</si>
  <si>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</si>
  <si>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</si>
  <si>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</si>
  <si>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</si>
  <si>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</si>
  <si>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</si>
  <si>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</si>
  <si>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</si>
  <si>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</si>
  <si>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</si>
  <si>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</si>
  <si>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</si>
  <si>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</si>
  <si>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</si>
  <si>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</si>
  <si>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</si>
  <si>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</si>
  <si>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</si>
  <si>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</si>
  <si>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</si>
  <si>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</si>
  <si>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</si>
  <si>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</si>
  <si>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</si>
  <si>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</si>
  <si>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</si>
  <si>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</si>
  <si>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</si>
  <si>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</si>
  <si>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</si>
  <si>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</si>
  <si>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</si>
  <si>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</si>
  <si>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</si>
  <si>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</si>
  <si>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</si>
  <si>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</si>
  <si>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</si>
  <si>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</si>
  <si>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</si>
  <si>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</si>
  <si>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</si>
  <si>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</si>
  <si>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</si>
  <si>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</si>
  <si>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</si>
  <si>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</si>
  <si>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</si>
  <si>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</si>
  <si>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</si>
  <si>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</si>
  <si>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</si>
  <si>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</si>
  <si>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</si>
  <si>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</si>
  <si>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</si>
  <si>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</si>
  <si>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</si>
  <si>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</si>
  <si>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</si>
  <si>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</si>
  <si>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</si>
  <si>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</si>
  <si>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</si>
  <si>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</si>
  <si>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</si>
  <si>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</si>
  <si>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</si>
  <si>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</si>
  <si>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</si>
  <si>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</si>
  <si>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</si>
  <si>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</si>
  <si>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</si>
  <si>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</si>
  <si>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</si>
  <si>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</si>
  <si>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</si>
  <si>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</si>
  <si>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</si>
  <si>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</si>
  <si>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</si>
  <si>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</si>
  <si>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</si>
  <si>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</si>
  <si>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</si>
  <si>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</si>
  <si>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</si>
  <si>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</si>
  <si>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</si>
  <si>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</si>
  <si>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</si>
  <si>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</si>
  <si>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</si>
  <si>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</si>
  <si>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</si>
  <si>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</si>
  <si>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</si>
  <si>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</si>
  <si>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</si>
  <si>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</si>
  <si>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</si>
  <si>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</si>
  <si>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</si>
  <si>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</si>
  <si>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</si>
  <si>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</si>
  <si>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</si>
  <si>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</si>
  <si>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</si>
  <si>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</si>
  <si>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</si>
  <si>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</si>
  <si>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</si>
  <si>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</si>
  <si>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</si>
  <si>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</si>
  <si>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</si>
  <si>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</si>
  <si>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</si>
  <si>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</si>
  <si>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</si>
  <si>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</si>
  <si>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</si>
  <si>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</si>
  <si>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</si>
  <si>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</si>
  <si>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</si>
  <si>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</si>
  <si>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</si>
  <si>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</si>
  <si>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</si>
  <si>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</si>
  <si>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</si>
  <si>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</si>
  <si>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</si>
  <si>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</si>
  <si>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</si>
  <si>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</si>
  <si>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</si>
  <si>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</si>
  <si>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</si>
  <si>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</si>
  <si>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</si>
  <si>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</si>
  <si>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</si>
  <si>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</si>
  <si>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</si>
  <si>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</si>
  <si>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</si>
  <si>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</si>
  <si>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</si>
  <si>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</si>
  <si>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</si>
  <si>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</si>
  <si>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</si>
  <si>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</si>
  <si>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</si>
  <si>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</si>
  <si>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</si>
  <si>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</si>
  <si>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</si>
  <si>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</si>
  <si>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</si>
  <si>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</si>
  <si>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</si>
  <si>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</si>
  <si>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</si>
  <si>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</si>
  <si>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</si>
  <si>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</si>
  <si>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</si>
  <si>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</si>
  <si>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</si>
  <si>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</si>
  <si>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</si>
  <si>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</si>
  <si>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</si>
  <si>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</si>
  <si>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</si>
  <si>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</si>
  <si>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</si>
  <si>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</si>
  <si>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</si>
  <si>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</si>
  <si>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</si>
  <si>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</si>
  <si>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</si>
  <si>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</si>
  <si>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</si>
  <si>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</si>
  <si>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</si>
  <si>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</si>
  <si>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</si>
  <si>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</si>
  <si>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</si>
  <si>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</si>
  <si>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</si>
  <si>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</si>
  <si>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</si>
  <si>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</si>
  <si>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</si>
  <si>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</si>
  <si>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</si>
  <si>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</si>
  <si>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</si>
  <si>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</si>
  <si>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</si>
  <si>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</si>
  <si>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</si>
  <si>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</si>
  <si>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</si>
  <si>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</si>
  <si>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</si>
  <si>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</si>
  <si>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</si>
  <si>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</si>
  <si>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</si>
  <si>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</si>
  <si>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</si>
  <si>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</si>
  <si>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</si>
  <si>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</si>
  <si>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</si>
  <si>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</si>
  <si>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</si>
  <si>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</si>
  <si>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</si>
  <si>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</si>
  <si>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</si>
  <si>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</si>
  <si>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</si>
  <si>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</si>
  <si>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</si>
  <si>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</si>
  <si>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</si>
  <si>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</si>
  <si>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</si>
  <si>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</si>
  <si>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</si>
  <si>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</si>
  <si>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</si>
  <si>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</si>
  <si>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</si>
  <si>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</si>
  <si>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</si>
  <si>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</si>
  <si>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</si>
  <si>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</si>
  <si>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</si>
  <si>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</si>
  <si>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</si>
  <si>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</si>
  <si>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</si>
  <si>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</si>
  <si>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</si>
  <si>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</si>
  <si>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</si>
  <si>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</si>
  <si>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</si>
  <si>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</si>
  <si>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</si>
  <si>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</si>
  <si>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</si>
  <si>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</si>
  <si>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</si>
  <si>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</si>
  <si>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</si>
  <si>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</si>
  <si>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</si>
  <si>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</si>
  <si>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</si>
  <si>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</si>
  <si>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</si>
  <si>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</si>
  <si>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</si>
  <si>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</si>
  <si>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</si>
  <si>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</si>
  <si>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</si>
  <si>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</si>
  <si>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</si>
  <si>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</si>
  <si>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</si>
  <si>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</si>
  <si>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</si>
  <si>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</si>
  <si>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</si>
  <si>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</si>
  <si>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</si>
  <si>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</si>
  <si>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</si>
  <si>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</si>
  <si>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</si>
  <si>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</si>
  <si>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</si>
  <si>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</si>
  <si>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</si>
  <si>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</si>
  <si>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</si>
  <si>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</si>
  <si>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</si>
  <si>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</si>
  <si>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</si>
  <si>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</si>
  <si>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</si>
  <si>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</si>
  <si>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</si>
  <si>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</si>
  <si>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</si>
  <si>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</si>
  <si>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</si>
  <si>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</si>
  <si>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</si>
  <si>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</si>
  <si>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</si>
  <si>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</si>
  <si>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</si>
  <si>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</si>
  <si>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</si>
  <si>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</si>
  <si>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</si>
  <si>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</si>
  <si>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</si>
  <si>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</si>
  <si>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</si>
  <si>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</si>
  <si>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</si>
  <si>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</si>
  <si>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</si>
  <si>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</si>
  <si>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</si>
  <si>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</si>
  <si>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</si>
  <si>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</si>
  <si>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</si>
  <si>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</si>
  <si>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</si>
  <si>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</si>
  <si>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</si>
  <si>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</si>
  <si>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</si>
  <si>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</si>
  <si>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</si>
  <si>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</si>
  <si>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</si>
  <si>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</si>
  <si>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</si>
  <si>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</si>
  <si>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</si>
  <si>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</si>
  <si>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</si>
  <si>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</si>
  <si>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</si>
  <si>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</si>
  <si>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</si>
  <si>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</si>
  <si>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</si>
  <si>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</si>
  <si>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</si>
  <si>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</si>
  <si>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</si>
  <si>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</si>
  <si>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</si>
  <si>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</si>
  <si>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</si>
  <si>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</si>
  <si>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</si>
  <si>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</si>
  <si>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</si>
  <si>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</si>
  <si>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</si>
  <si>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</si>
  <si>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</si>
  <si>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</si>
  <si>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</si>
  <si>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</si>
  <si>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</si>
  <si>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</si>
  <si>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</si>
  <si>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</si>
  <si>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</si>
  <si>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</si>
  <si>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</si>
  <si>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</si>
  <si>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</si>
  <si>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</si>
  <si>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</si>
  <si>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</si>
  <si>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</si>
  <si>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</si>
  <si>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</si>
  <si>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</si>
  <si>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</si>
  <si>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</si>
  <si>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</si>
  <si>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</si>
  <si>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</si>
  <si>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</si>
  <si>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</si>
  <si>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</si>
  <si>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</si>
  <si>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</si>
  <si>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</si>
  <si>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</si>
  <si>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</si>
  <si>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</si>
  <si>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</si>
  <si>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</si>
  <si>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</si>
  <si>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</si>
  <si>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</si>
  <si>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</si>
  <si>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</si>
  <si>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</si>
  <si>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</si>
  <si>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</si>
  <si>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</si>
  <si>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</si>
  <si>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</si>
  <si>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</si>
  <si>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</si>
  <si>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</si>
  <si>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</si>
  <si>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</si>
  <si>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</si>
  <si>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</si>
  <si>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</si>
  <si>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</si>
  <si>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</si>
  <si>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</si>
  <si>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</si>
  <si>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</si>
  <si>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</si>
  <si>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</si>
  <si>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</si>
  <si>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</si>
  <si>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</si>
  <si>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</si>
  <si>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</si>
  <si>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</si>
  <si>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</si>
  <si>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</si>
  <si>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</si>
  <si>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</si>
  <si>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</si>
  <si>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</si>
  <si>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</si>
  <si>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</si>
  <si>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</si>
  <si>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</si>
  <si>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</si>
  <si>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</si>
  <si>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</si>
  <si>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</si>
  <si>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</si>
  <si>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</si>
  <si>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</si>
  <si>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</si>
  <si>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</si>
  <si>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</si>
  <si>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</si>
  <si>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</si>
  <si>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</si>
  <si>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</si>
  <si>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</si>
  <si>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</si>
  <si>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</si>
  <si>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</si>
  <si>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</si>
  <si>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</si>
  <si>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</si>
  <si>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</si>
  <si>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</si>
  <si>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</si>
  <si>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</si>
  <si>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</si>
  <si>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</si>
  <si>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</si>
  <si>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</si>
  <si>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</si>
  <si>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</si>
  <si>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</si>
  <si>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</si>
  <si>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</si>
  <si>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</si>
  <si>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</si>
  <si>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</si>
  <si>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</si>
  <si>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</si>
  <si>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</si>
  <si>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</si>
  <si>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</si>
  <si>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</si>
  <si>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</si>
  <si>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</si>
  <si>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</si>
  <si>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</si>
  <si>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</si>
  <si>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</si>
  <si>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</si>
  <si>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</si>
  <si>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</si>
  <si>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</si>
  <si>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</si>
  <si>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</si>
  <si>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</si>
  <si>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</si>
  <si>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</si>
  <si>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</si>
  <si>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</si>
  <si>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</si>
  <si>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</si>
  <si>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</si>
  <si>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</si>
  <si>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</si>
  <si>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</si>
  <si>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</si>
  <si>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</si>
  <si>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</si>
  <si>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</si>
  <si>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</si>
  <si>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</si>
  <si>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</si>
  <si>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</si>
  <si>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</si>
  <si>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</si>
  <si>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</si>
  <si>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</si>
  <si>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</si>
  <si>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</si>
  <si>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</si>
  <si>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</si>
  <si>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</si>
  <si>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</si>
  <si>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</si>
  <si>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</si>
  <si>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</si>
  <si>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</si>
  <si>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</si>
  <si>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</si>
  <si>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</si>
  <si>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</si>
  <si>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</si>
  <si>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</si>
  <si>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</si>
  <si>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</si>
  <si>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</si>
  <si>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</si>
  <si>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</si>
  <si>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</si>
  <si>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</si>
  <si>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</si>
  <si>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</si>
  <si>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</si>
  <si>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</si>
  <si>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</si>
  <si>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</si>
  <si>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</si>
  <si>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</si>
  <si>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</si>
  <si>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</si>
  <si>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</si>
  <si>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</si>
  <si>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</si>
  <si>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</si>
  <si>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</si>
  <si>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</si>
  <si>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</si>
  <si>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</si>
  <si>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</si>
  <si>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</si>
  <si>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</si>
  <si>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</si>
  <si>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</si>
  <si>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</si>
  <si>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</si>
  <si>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</si>
  <si>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</si>
  <si>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</si>
  <si>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</si>
  <si>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</si>
  <si>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</si>
  <si>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</si>
  <si>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</si>
  <si>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</si>
  <si>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</si>
  <si>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</si>
  <si>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</si>
  <si>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</si>
  <si>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</si>
  <si>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</si>
  <si>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</si>
  <si>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</si>
  <si>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</si>
  <si>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</si>
  <si>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</si>
  <si>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</si>
  <si>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</si>
  <si>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</si>
  <si>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</si>
  <si>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</si>
  <si>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</si>
  <si>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</si>
  <si>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</si>
  <si>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</si>
  <si>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</si>
  <si>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</si>
  <si>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</si>
  <si>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</si>
  <si>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</si>
  <si>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</si>
  <si>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</si>
  <si>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</si>
  <si>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</si>
  <si>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</si>
  <si>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</si>
  <si>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</si>
  <si>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</si>
  <si>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</si>
  <si>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</si>
  <si>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</si>
  <si>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</si>
  <si>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</si>
  <si>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</si>
  <si>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</si>
  <si>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</si>
  <si>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</si>
  <si>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</si>
  <si>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</si>
  <si>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</si>
  <si>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</si>
  <si>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</si>
  <si>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</si>
  <si>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</si>
  <si>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</si>
  <si>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</si>
  <si>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</si>
  <si>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</si>
  <si>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</si>
  <si>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</si>
  <si>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</si>
  <si>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</si>
  <si>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</si>
  <si>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</si>
  <si>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</si>
  <si>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</si>
  <si>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</si>
  <si>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</si>
  <si>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</si>
  <si>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</si>
  <si>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</si>
  <si>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</si>
  <si>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</si>
  <si>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</si>
  <si>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</si>
  <si>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</si>
  <si>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</si>
  <si>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</si>
  <si>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</si>
  <si>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</si>
  <si>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</si>
  <si>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</si>
  <si>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</si>
  <si>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</si>
  <si>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</si>
  <si>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</si>
  <si>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</si>
  <si>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</si>
  <si>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</si>
  <si>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</si>
  <si>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</si>
  <si>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</si>
  <si>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</si>
  <si>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</si>
  <si>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</si>
  <si>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</si>
  <si>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</si>
  <si>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</si>
  <si>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</si>
  <si>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</si>
  <si>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</si>
  <si>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</si>
  <si>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</si>
  <si>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</si>
  <si>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</si>
  <si>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</si>
  <si>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</si>
  <si>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</si>
  <si>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</si>
  <si>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</si>
  <si>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</si>
  <si>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</si>
  <si>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</si>
  <si>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</si>
  <si>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</si>
  <si>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</si>
  <si>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</si>
  <si>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</si>
  <si>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</si>
  <si>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</si>
  <si>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</si>
  <si>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</si>
  <si>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</si>
  <si>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</si>
  <si>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</si>
  <si>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</si>
  <si>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</si>
  <si>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</si>
  <si>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</si>
  <si>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</si>
  <si>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</si>
  <si>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</si>
  <si>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</si>
  <si>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</si>
  <si>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</si>
  <si>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</si>
  <si>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</si>
  <si>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</si>
  <si>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</si>
  <si>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</si>
  <si>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</si>
  <si>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</si>
  <si>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</si>
  <si>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</si>
  <si>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</si>
  <si>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</si>
  <si>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</si>
  <si>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</si>
  <si>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</si>
  <si>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</si>
  <si>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</si>
  <si>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</si>
  <si>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</si>
  <si>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</si>
  <si>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</si>
  <si>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</si>
  <si>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</si>
  <si>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</si>
  <si>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</si>
  <si>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</si>
  <si>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</si>
  <si>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</si>
  <si>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</si>
  <si>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</si>
  <si>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</si>
  <si>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</si>
  <si>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</si>
  <si>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</si>
  <si>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</si>
  <si>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</si>
  <si>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</si>
  <si>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</si>
  <si>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</si>
  <si>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</si>
  <si>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</si>
  <si>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</si>
  <si>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</si>
  <si>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</si>
  <si>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</si>
  <si>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</si>
  <si>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</si>
  <si>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</si>
  <si>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</si>
  <si>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</si>
  <si>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</si>
  <si>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</si>
  <si>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</si>
  <si>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</si>
  <si>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</si>
  <si>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</si>
  <si>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</si>
  <si>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</si>
  <si>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</si>
  <si>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</si>
  <si>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</si>
  <si>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</si>
  <si>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</si>
  <si>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</si>
  <si>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</si>
  <si>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</si>
  <si>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</si>
  <si>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</si>
  <si>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</si>
  <si>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</si>
  <si>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</si>
  <si>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</si>
  <si>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</si>
  <si>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</si>
  <si>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</si>
  <si>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</si>
  <si>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</si>
  <si>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</si>
  <si>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</si>
  <si>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</si>
  <si>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</si>
  <si>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</si>
  <si>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</si>
  <si>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</si>
  <si>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</si>
  <si>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</si>
  <si>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</si>
  <si>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</si>
  <si>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</si>
  <si>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</si>
  <si>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</si>
  <si>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</si>
  <si>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</si>
  <si>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</si>
  <si>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</si>
  <si>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</si>
  <si>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</si>
  <si>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</si>
  <si>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</si>
  <si>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</si>
  <si>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</si>
  <si>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</si>
  <si>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</si>
  <si>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</si>
  <si>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</si>
  <si>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</si>
  <si>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</si>
  <si>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</si>
  <si>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</si>
  <si>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</si>
  <si>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</si>
  <si>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</si>
  <si>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</si>
  <si>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</si>
  <si>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</si>
  <si>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</si>
  <si>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</si>
  <si>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</si>
  <si>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</si>
  <si>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</si>
  <si>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</si>
  <si>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</si>
  <si>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</si>
  <si>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</si>
  <si>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</si>
  <si>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</si>
  <si>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</si>
  <si>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</si>
  <si>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</si>
  <si>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</si>
  <si>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</si>
  <si>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</si>
  <si>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</si>
  <si>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</si>
  <si>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</si>
  <si>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</si>
  <si>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</si>
  <si>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</si>
  <si>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</si>
  <si>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</si>
  <si>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</si>
  <si>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</si>
  <si>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</si>
  <si>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</si>
  <si>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</si>
  <si>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</si>
  <si>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</si>
  <si>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</si>
  <si>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</si>
  <si>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</si>
  <si>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</si>
  <si>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</si>
  <si>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</si>
  <si>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</si>
  <si>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</si>
  <si>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</si>
  <si>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</si>
  <si>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</si>
  <si>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</si>
  <si>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</si>
  <si>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</si>
  <si>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</si>
  <si>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</si>
  <si>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</si>
  <si>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</si>
  <si>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</si>
  <si>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</si>
  <si>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</si>
  <si>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</si>
  <si>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</si>
  <si>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</si>
  <si>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</si>
  <si>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</si>
  <si>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</si>
  <si>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</si>
  <si>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</si>
  <si>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</si>
  <si>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</si>
  <si>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</si>
  <si>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</si>
  <si>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</si>
  <si>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</si>
  <si>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</si>
  <si>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</si>
  <si>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</si>
  <si>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</si>
  <si>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</si>
  <si>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</si>
  <si>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</si>
  <si>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</si>
  <si>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</si>
  <si>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</si>
  <si>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</si>
  <si>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</si>
  <si>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</si>
  <si>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</si>
  <si>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</si>
  <si>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</si>
  <si>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</si>
  <si>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</si>
  <si>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</si>
  <si>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</si>
  <si>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</si>
  <si>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</si>
  <si>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</si>
  <si>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</si>
  <si>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</si>
  <si>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</si>
  <si>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</si>
  <si>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</si>
  <si>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</si>
  <si>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</si>
  <si>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</si>
  <si>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</si>
  <si>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</si>
  <si>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</si>
  <si>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</si>
  <si>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</si>
  <si>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</si>
  <si>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</si>
  <si>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</si>
  <si>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</si>
  <si>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</si>
  <si>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</si>
  <si>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</si>
  <si>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</si>
  <si>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</si>
  <si>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</si>
  <si>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</si>
  <si>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</si>
  <si>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</si>
  <si>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</si>
  <si>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</si>
  <si>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</si>
  <si>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</si>
  <si>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</si>
  <si>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</si>
  <si>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</si>
  <si>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</si>
  <si>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</si>
  <si>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</si>
  <si>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</si>
  <si>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</si>
  <si>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</si>
  <si>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</si>
  <si>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</si>
  <si>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</si>
  <si>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</si>
  <si>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</si>
  <si>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</si>
  <si>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</si>
  <si>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</si>
  <si>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</si>
  <si>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</si>
  <si>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</si>
  <si>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</si>
  <si>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</si>
  <si>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</si>
  <si>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</si>
  <si>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</si>
  <si>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</si>
  <si>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</si>
  <si>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</si>
  <si>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</si>
  <si>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</si>
  <si>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</si>
  <si>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</si>
  <si>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</si>
  <si>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</si>
  <si>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</si>
  <si>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</si>
  <si>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</si>
  <si>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</si>
  <si>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</si>
  <si>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</si>
  <si>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</si>
  <si>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</si>
  <si>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</si>
  <si>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</si>
  <si>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</si>
  <si>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</si>
  <si>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</si>
  <si>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</si>
  <si>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</si>
  <si>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</si>
  <si>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</si>
  <si>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</si>
  <si>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</si>
  <si>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</si>
  <si>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</si>
  <si>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</si>
  <si>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</si>
  <si>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</si>
  <si>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</si>
  <si>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</si>
  <si>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</si>
  <si>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</si>
  <si>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</si>
  <si>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</si>
  <si>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</si>
  <si>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</si>
  <si>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</si>
  <si>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</si>
  <si>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</si>
  <si>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</si>
  <si>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</si>
  <si>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</si>
  <si>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</si>
  <si>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</si>
  <si>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</si>
  <si>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</si>
  <si>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</si>
  <si>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</si>
  <si>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</si>
  <si>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</si>
  <si>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</si>
  <si>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</si>
  <si>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</si>
  <si>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</si>
  <si>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</si>
  <si>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</si>
  <si>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</si>
  <si>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</si>
  <si>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</si>
  <si>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</si>
  <si>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</si>
  <si>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</si>
  <si>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</si>
  <si>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</si>
  <si>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</si>
  <si>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</si>
  <si>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</si>
  <si>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</si>
  <si>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</si>
  <si>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</si>
  <si>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</si>
  <si>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</si>
  <si>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</si>
  <si>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</si>
  <si>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</si>
  <si>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</si>
  <si>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</si>
  <si>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</si>
  <si>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</si>
  <si>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</si>
  <si>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</si>
  <si>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</si>
  <si>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</si>
  <si>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</si>
  <si>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</si>
  <si>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</si>
  <si>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</si>
  <si>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</si>
  <si>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</si>
  <si>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</si>
  <si>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</si>
  <si>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</si>
  <si>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</si>
  <si>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</si>
  <si>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</si>
  <si>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</si>
  <si>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</si>
  <si>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</si>
  <si>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</si>
  <si>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</si>
  <si>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</si>
  <si>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</si>
  <si>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</si>
  <si>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</si>
  <si>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</si>
  <si>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</si>
  <si>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</si>
  <si>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</si>
  <si>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</si>
  <si>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</si>
  <si>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</si>
  <si>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</si>
  <si>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</si>
  <si>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</si>
  <si>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</si>
  <si>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</si>
  <si>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</si>
  <si>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</si>
  <si>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</si>
  <si>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</si>
  <si>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</si>
  <si>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</si>
  <si>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</si>
  <si>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</si>
  <si>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</si>
  <si>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</si>
  <si>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</si>
  <si>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</si>
  <si>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</si>
  <si>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</si>
  <si>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</si>
  <si>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</si>
  <si>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</si>
  <si>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</si>
  <si>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</si>
  <si>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</si>
  <si>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</si>
  <si>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</si>
  <si>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</si>
  <si>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</si>
  <si>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</si>
  <si>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</si>
  <si>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</si>
  <si>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</si>
  <si>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</si>
  <si>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</si>
  <si>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</si>
  <si>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</si>
  <si>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</si>
  <si>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</si>
  <si>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</si>
  <si>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</si>
  <si>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</si>
  <si>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</si>
  <si>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</si>
  <si>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</si>
  <si>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</si>
  <si>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</si>
  <si>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</si>
  <si>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</si>
  <si>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</si>
  <si>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</si>
  <si>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</si>
  <si>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</si>
  <si>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</si>
  <si>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</si>
  <si>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</si>
  <si>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</si>
  <si>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</si>
  <si>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</si>
  <si>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</si>
  <si>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</si>
  <si>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</si>
  <si>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</si>
  <si>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</si>
  <si>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</si>
  <si>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</si>
  <si>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</si>
  <si>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</si>
  <si>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</si>
  <si>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</si>
  <si>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</si>
  <si>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</si>
  <si>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</si>
  <si>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</si>
  <si>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</si>
  <si>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</si>
  <si>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</si>
  <si>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</si>
  <si>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</si>
  <si>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</si>
  <si>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</si>
  <si>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</si>
  <si>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</si>
  <si>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</si>
  <si>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</si>
  <si>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</si>
  <si>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</si>
  <si>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</si>
  <si>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</si>
  <si>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</si>
  <si>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</si>
  <si>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</si>
  <si>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</si>
  <si>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</si>
  <si>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</si>
  <si>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</si>
  <si>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</si>
  <si>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</si>
  <si>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</si>
  <si>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</si>
  <si>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</si>
  <si>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</si>
  <si>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</si>
  <si>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</si>
  <si>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</si>
  <si>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</si>
  <si>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</si>
  <si>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</si>
  <si>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</si>
  <si>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</si>
  <si>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</si>
  <si>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</si>
  <si>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</si>
  <si>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</si>
  <si>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</si>
  <si>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</si>
  <si>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</si>
  <si>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</si>
  <si>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</si>
  <si>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</si>
  <si>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</si>
  <si>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</si>
  <si>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</si>
  <si>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</si>
  <si>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</si>
  <si>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</si>
  <si>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</si>
  <si>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</si>
  <si>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</si>
  <si>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</si>
  <si>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</si>
  <si>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</si>
  <si>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</si>
  <si>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</si>
  <si>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</si>
  <si>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</si>
  <si>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</si>
  <si>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</si>
  <si>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</si>
  <si>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</si>
  <si>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</si>
  <si>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</si>
  <si>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</si>
  <si>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</si>
  <si>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</si>
  <si>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</si>
  <si>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</si>
  <si>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</si>
  <si>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</si>
  <si>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</si>
  <si>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</si>
  <si>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</si>
  <si>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</si>
  <si>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</si>
  <si>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</si>
  <si>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</si>
  <si>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</si>
  <si>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</si>
  <si>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</si>
  <si>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</si>
  <si>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</si>
  <si>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</si>
  <si>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</si>
  <si>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</si>
  <si>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</si>
  <si>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</si>
  <si>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</si>
  <si>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</si>
  <si>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</si>
  <si>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</si>
  <si>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</si>
  <si>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</si>
  <si>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</si>
  <si>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</si>
  <si>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</si>
  <si>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</si>
  <si>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</si>
  <si>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</si>
  <si>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</si>
  <si>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</si>
  <si>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</si>
  <si>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</si>
  <si>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</si>
  <si>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</si>
  <si>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</si>
  <si>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</si>
  <si>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</si>
  <si>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</si>
  <si>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</si>
  <si>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</si>
  <si>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</si>
  <si>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</si>
  <si>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</si>
  <si>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</si>
  <si>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</si>
  <si>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</si>
  <si>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</si>
  <si>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</si>
  <si>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</si>
  <si>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</si>
  <si>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</si>
  <si>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</si>
  <si>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</si>
  <si>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</si>
  <si>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</si>
  <si>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</si>
  <si>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</si>
  <si>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</si>
  <si>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</si>
  <si>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</si>
  <si>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</si>
  <si>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</si>
  <si>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</si>
  <si>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</si>
  <si>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</si>
  <si>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</si>
  <si>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</si>
  <si>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</si>
  <si>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</si>
  <si>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</si>
  <si>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</si>
  <si>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</si>
  <si>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</si>
  <si>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</si>
  <si>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</si>
  <si>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</si>
  <si>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</si>
  <si>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</si>
  <si>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</si>
  <si>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</si>
  <si>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</si>
  <si>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</si>
  <si>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</si>
  <si>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</si>
  <si>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</si>
  <si>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</si>
  <si>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</si>
  <si>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</si>
  <si>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</si>
  <si>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</si>
  <si>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</si>
  <si>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</si>
  <si>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</si>
  <si>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</si>
  <si>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</si>
  <si>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</si>
  <si>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</si>
  <si>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</si>
  <si>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</si>
  <si>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</si>
  <si>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</si>
  <si>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</si>
  <si>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</si>
  <si>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</si>
  <si>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</si>
  <si>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</si>
  <si>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</si>
  <si>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</si>
  <si>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</si>
  <si>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</si>
  <si>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</si>
  <si>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</si>
  <si>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</si>
  <si>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</si>
  <si>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</si>
  <si>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</si>
  <si>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</si>
  <si>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</si>
  <si>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</si>
  <si>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</si>
  <si>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</si>
  <si>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</si>
  <si>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</si>
  <si>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</si>
  <si>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</si>
  <si>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</si>
  <si>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</si>
  <si>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</si>
  <si>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</si>
  <si>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</si>
  <si>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</si>
  <si>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</si>
  <si>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</si>
  <si>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</si>
  <si>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</si>
  <si>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</si>
  <si>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</si>
  <si>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</si>
  <si>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</si>
  <si>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</si>
  <si>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</si>
  <si>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</si>
  <si>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</si>
  <si>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</si>
  <si>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</si>
  <si>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</si>
  <si>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</si>
  <si>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</si>
  <si>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</si>
  <si>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</si>
  <si>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</si>
  <si>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</si>
  <si>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</si>
  <si>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</si>
  <si>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</si>
  <si>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</si>
  <si>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</si>
  <si>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</si>
  <si>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</si>
  <si>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</si>
  <si>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</si>
  <si>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</si>
  <si>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</si>
  <si>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</si>
  <si>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</si>
  <si>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</si>
  <si>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</si>
  <si>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</si>
  <si>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</si>
  <si>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</si>
  <si>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</si>
  <si>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</si>
  <si>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</si>
  <si>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</si>
  <si>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</si>
  <si>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</si>
  <si>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</si>
  <si>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</si>
  <si>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</si>
  <si>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</si>
  <si>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</si>
  <si>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</si>
  <si>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</si>
  <si>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</si>
  <si>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</si>
  <si>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</si>
  <si>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</si>
  <si>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</si>
  <si>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</si>
  <si>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</si>
  <si>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</si>
  <si>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</si>
  <si>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</si>
  <si>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</si>
  <si>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</si>
  <si>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</si>
  <si>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</si>
  <si>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</si>
  <si>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</si>
  <si>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</si>
  <si>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</si>
  <si>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</si>
  <si>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</si>
  <si>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</si>
  <si>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</si>
  <si>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</si>
  <si>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</si>
  <si>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</si>
  <si>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</si>
  <si>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</si>
  <si>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</si>
  <si>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</si>
  <si>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</si>
  <si>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</si>
  <si>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</si>
  <si>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</si>
  <si>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</si>
  <si>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</si>
  <si>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</si>
  <si>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</si>
  <si>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</si>
  <si>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</si>
  <si>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</si>
  <si>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</si>
  <si>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</si>
  <si>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</si>
  <si>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</si>
  <si>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</si>
  <si>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</si>
  <si>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</si>
  <si>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</si>
  <si>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</si>
  <si>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</si>
  <si>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</si>
  <si>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</si>
  <si>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</si>
  <si>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</si>
  <si>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</si>
  <si>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</si>
  <si>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</si>
  <si>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</si>
  <si>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</si>
  <si>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</si>
  <si>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</si>
  <si>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</si>
  <si>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</si>
  <si>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</si>
  <si>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</si>
  <si>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</si>
  <si>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</si>
  <si>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</si>
  <si>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</si>
  <si>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</si>
  <si>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</si>
  <si>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</si>
  <si>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</si>
  <si>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</si>
  <si>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</si>
  <si>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</si>
  <si>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</si>
  <si>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</si>
  <si>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</si>
  <si>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</si>
  <si>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</si>
  <si>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</si>
  <si>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</si>
  <si>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</si>
  <si>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</si>
  <si>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</si>
  <si>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</si>
  <si>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</si>
  <si>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</si>
  <si>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</si>
  <si>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</si>
  <si>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</si>
  <si>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</si>
  <si>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</si>
  <si>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</si>
  <si>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</si>
  <si>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</si>
  <si>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</si>
  <si>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</si>
  <si>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</si>
  <si>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</si>
  <si>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</si>
  <si>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</si>
  <si>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</si>
  <si>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</si>
  <si>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</si>
  <si>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</si>
  <si>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</si>
  <si>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</si>
  <si>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</si>
  <si>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</si>
  <si>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</si>
  <si>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</si>
  <si>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</si>
  <si>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</si>
  <si>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</si>
  <si>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</si>
  <si>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</si>
  <si>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</si>
  <si>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</si>
  <si>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</si>
  <si>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</si>
  <si>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</si>
  <si>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</si>
  <si>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</si>
  <si>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</si>
  <si>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</si>
  <si>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</si>
  <si>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</si>
  <si>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</si>
  <si>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</si>
  <si>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</si>
  <si>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</si>
  <si>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</si>
  <si>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</si>
  <si>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</si>
  <si>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</si>
  <si>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</si>
  <si>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</si>
  <si>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</si>
  <si>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</si>
  <si>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</si>
  <si>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</si>
  <si>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</si>
  <si>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</si>
  <si>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</si>
  <si>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</si>
  <si>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</si>
  <si>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</si>
  <si>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</si>
  <si>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</si>
  <si>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</si>
  <si>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</si>
  <si>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</si>
  <si>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</si>
  <si>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</si>
  <si>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</si>
  <si>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</si>
  <si>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</si>
  <si>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</si>
  <si>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</si>
  <si>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</si>
  <si>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</si>
  <si>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</si>
  <si>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</si>
  <si>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</si>
  <si>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</si>
  <si>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</si>
  <si>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</si>
  <si>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</si>
  <si>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</si>
  <si>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</si>
  <si>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</si>
  <si>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</si>
  <si>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</si>
  <si>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</si>
  <si>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</si>
  <si>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</si>
  <si>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</si>
  <si>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</si>
  <si>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</si>
  <si>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</si>
  <si>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</si>
  <si>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</si>
  <si>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</si>
  <si>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</si>
  <si>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</si>
  <si>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</si>
  <si>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</si>
  <si>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</si>
  <si>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</si>
  <si>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</si>
  <si>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</si>
  <si>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</si>
  <si>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</si>
  <si>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</si>
  <si>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</si>
  <si>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</si>
  <si>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</si>
  <si>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</si>
  <si>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</si>
  <si>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</si>
  <si>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</si>
  <si>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</si>
  <si>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</si>
  <si>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</si>
  <si>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</si>
  <si>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</si>
  <si>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</si>
  <si>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</si>
  <si>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</si>
  <si>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</si>
  <si>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</si>
  <si>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</si>
  <si>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</si>
  <si>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</si>
  <si>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</si>
  <si>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</si>
  <si>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</si>
  <si>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</si>
  <si>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</si>
  <si>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</si>
  <si>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</si>
  <si>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</si>
  <si>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</si>
  <si>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</si>
  <si>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</si>
  <si>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</si>
  <si>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</si>
  <si>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</si>
  <si>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</si>
  <si>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</si>
  <si>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</si>
  <si>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</si>
  <si>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</si>
  <si>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</si>
  <si>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</si>
  <si>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</si>
  <si>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</si>
  <si>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</si>
  <si>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</si>
  <si>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</si>
  <si>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</si>
  <si>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</si>
  <si>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</si>
  <si>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</si>
  <si>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</si>
  <si>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</si>
  <si>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</si>
  <si>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</si>
  <si>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</si>
  <si>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</si>
  <si>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</si>
  <si>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</si>
  <si>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</si>
  <si>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</si>
  <si>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</si>
  <si>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</si>
  <si>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</si>
  <si>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</si>
  <si>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</si>
  <si>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</si>
  <si>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</si>
  <si>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</si>
  <si>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</si>
  <si>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</si>
  <si>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</si>
  <si>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</si>
  <si>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</si>
  <si>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</si>
  <si>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</si>
  <si>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</si>
  <si>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</si>
  <si>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</si>
  <si>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</si>
  <si>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</si>
  <si>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</si>
  <si>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</si>
  <si>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</si>
  <si>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</si>
  <si>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</si>
  <si>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</si>
  <si>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</si>
  <si>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</si>
  <si>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</si>
  <si>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</si>
  <si>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</si>
  <si>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</si>
  <si>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</si>
  <si>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</si>
  <si>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</si>
  <si>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</si>
  <si>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</si>
  <si>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</si>
  <si>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</si>
  <si>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</si>
  <si>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</si>
  <si>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</si>
  <si>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</si>
  <si>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</si>
  <si>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</si>
  <si>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</si>
  <si>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</si>
  <si>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</si>
  <si>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</si>
  <si>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</si>
  <si>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</si>
  <si>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</si>
  <si>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</si>
  <si>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</si>
  <si>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</si>
  <si>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</si>
  <si>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</si>
  <si>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</si>
  <si>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</si>
  <si>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</si>
  <si>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</si>
  <si>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</si>
  <si>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</si>
  <si>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</si>
  <si>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</si>
  <si>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</si>
  <si>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</si>
  <si>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</si>
  <si>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</si>
  <si>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</si>
  <si>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</si>
  <si>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</si>
  <si>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</si>
  <si>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</si>
  <si>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</si>
  <si>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</si>
  <si>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</si>
  <si>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</si>
  <si>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</si>
  <si>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</si>
  <si>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</si>
  <si>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</si>
  <si>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</si>
  <si>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</si>
  <si>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</si>
  <si>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</si>
  <si>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</si>
  <si>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</si>
  <si>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</si>
  <si>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</si>
  <si>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</si>
  <si>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</si>
  <si>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</si>
  <si>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</si>
  <si>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</si>
  <si>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</si>
  <si>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</si>
  <si>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</si>
  <si>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</si>
  <si>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</si>
  <si>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</si>
  <si>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</si>
  <si>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</si>
  <si>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</si>
  <si>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</si>
  <si>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</si>
  <si>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</si>
  <si>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</si>
  <si>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</si>
  <si>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</si>
  <si>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</si>
  <si>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</si>
  <si>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</si>
  <si>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</si>
  <si>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</si>
  <si>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</si>
  <si>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</si>
  <si>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</si>
  <si>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</si>
  <si>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</si>
  <si>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</si>
  <si>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</si>
  <si>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</si>
  <si>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</si>
  <si>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</si>
  <si>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</si>
  <si>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</si>
  <si>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</si>
  <si>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</si>
  <si>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</si>
  <si>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</si>
  <si>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</si>
  <si>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</si>
  <si>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</si>
  <si>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</si>
  <si>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</si>
  <si>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</si>
  <si>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</si>
  <si>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</si>
  <si>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</si>
  <si>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</si>
  <si>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</si>
  <si>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</si>
  <si>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</si>
  <si>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</si>
  <si>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</si>
  <si>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</si>
  <si>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</si>
  <si>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</si>
  <si>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</si>
  <si>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</si>
  <si>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</si>
  <si>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</si>
  <si>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</si>
  <si>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</si>
  <si>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</si>
  <si>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</si>
  <si>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</si>
  <si>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</si>
  <si>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</si>
  <si>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</si>
  <si>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</si>
  <si>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</si>
  <si>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</si>
  <si>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</si>
  <si>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</si>
  <si>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</si>
  <si>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</si>
  <si>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</si>
  <si>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</si>
  <si>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</si>
  <si>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</si>
  <si>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</si>
  <si>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</si>
  <si>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</si>
  <si>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</si>
  <si>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</si>
  <si>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</si>
  <si>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</si>
  <si>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</si>
  <si>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</si>
  <si>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</si>
  <si>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</si>
  <si>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</si>
  <si>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</si>
  <si>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</si>
  <si>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</si>
  <si>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</si>
  <si>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</si>
  <si>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</si>
  <si>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</si>
  <si>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</si>
  <si>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</si>
  <si>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</si>
  <si>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</si>
  <si>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</si>
  <si>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</si>
  <si>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</si>
  <si>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</si>
  <si>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</si>
  <si>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</si>
  <si>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</si>
  <si>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</si>
  <si>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</si>
  <si>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</si>
  <si>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</si>
  <si>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</si>
  <si>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</si>
  <si>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</si>
  <si>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</si>
  <si>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</si>
  <si>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</si>
  <si>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</si>
  <si>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</si>
  <si>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</si>
  <si>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</si>
  <si>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</si>
  <si>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</si>
  <si>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</si>
  <si>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</si>
  <si>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</si>
  <si>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</si>
  <si>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</si>
  <si>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</si>
  <si>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</si>
  <si>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</si>
  <si>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</si>
  <si>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</si>
  <si>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</si>
  <si>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</si>
  <si>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</si>
  <si>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</si>
  <si>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</si>
  <si>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</si>
  <si>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</si>
  <si>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</si>
  <si>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</si>
  <si>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</si>
  <si>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</si>
  <si>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</si>
  <si>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</si>
  <si>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</si>
  <si>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</si>
  <si>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</si>
  <si>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</si>
  <si>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</si>
  <si>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</si>
  <si>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</si>
  <si>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</si>
  <si>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</si>
  <si>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</si>
  <si>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</si>
  <si>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</si>
  <si>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</si>
  <si>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</si>
  <si>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</si>
  <si>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</si>
  <si>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</si>
  <si>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</si>
  <si>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</si>
  <si>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</si>
  <si>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</si>
  <si>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</si>
  <si>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</si>
  <si>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</si>
  <si>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</si>
  <si>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</si>
  <si>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</si>
  <si>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</si>
  <si>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</si>
  <si>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</si>
  <si>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</si>
  <si>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</si>
  <si>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</si>
  <si>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</si>
  <si>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</si>
  <si>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</si>
  <si>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</si>
  <si>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</si>
  <si>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</si>
  <si>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</si>
  <si>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</si>
  <si>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</si>
  <si>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</si>
  <si>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</si>
  <si>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</si>
  <si>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</si>
  <si>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</si>
  <si>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</si>
  <si>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</si>
  <si>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</si>
  <si>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</si>
  <si>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</si>
  <si>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</si>
  <si>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</si>
  <si>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</si>
  <si>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</si>
  <si>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</si>
  <si>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</si>
  <si>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</si>
  <si>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</si>
  <si>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</si>
  <si>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</si>
  <si>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</si>
  <si>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</si>
  <si>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</si>
  <si>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</si>
  <si>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</si>
  <si>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</si>
  <si>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</si>
  <si>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</si>
  <si>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</si>
  <si>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</si>
  <si>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</si>
  <si>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</si>
  <si>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</si>
  <si>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</si>
  <si>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</si>
  <si>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</si>
  <si>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</si>
  <si>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</si>
  <si>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</si>
  <si>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</si>
  <si>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</si>
  <si>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</si>
  <si>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</si>
  <si>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</si>
  <si>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</si>
  <si>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</si>
  <si>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</si>
  <si>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</si>
  <si>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</si>
  <si>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</si>
  <si>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</si>
  <si>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</si>
  <si>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</si>
  <si>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</si>
  <si>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</si>
  <si>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</si>
  <si>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</si>
  <si>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</si>
  <si>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</si>
  <si>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</si>
  <si>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</si>
  <si>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</si>
  <si>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</si>
  <si>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</si>
  <si>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</si>
  <si>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</si>
  <si>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</si>
  <si>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</si>
  <si>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</si>
  <si>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</si>
  <si>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</si>
  <si>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</si>
  <si>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</si>
  <si>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</si>
  <si>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</si>
  <si>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</si>
  <si>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</si>
  <si>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</si>
  <si>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</si>
  <si>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</si>
  <si>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</si>
  <si>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</si>
  <si>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</si>
  <si>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</si>
  <si>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</si>
  <si>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</si>
  <si>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</si>
  <si>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</si>
  <si>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</si>
  <si>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</si>
  <si>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</si>
  <si>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</si>
  <si>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</si>
  <si>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</si>
  <si>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</si>
  <si>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</si>
  <si>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</si>
  <si>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</si>
  <si>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</si>
  <si>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</si>
  <si>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</si>
  <si>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</si>
  <si>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</si>
  <si>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</si>
  <si>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</si>
  <si>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</si>
  <si>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</si>
  <si>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</si>
  <si>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</si>
  <si>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</si>
  <si>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</si>
  <si>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</si>
  <si>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</si>
  <si>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</si>
  <si>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</si>
  <si>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</si>
  <si>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</si>
  <si>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</si>
  <si>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</si>
  <si>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</si>
  <si>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</si>
  <si>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</si>
  <si>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</si>
  <si>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</si>
  <si>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</si>
  <si>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</si>
  <si>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</si>
  <si>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</si>
  <si>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</si>
  <si>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</si>
  <si>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</si>
  <si>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</si>
  <si>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</si>
  <si>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</si>
  <si>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</si>
  <si>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</si>
  <si>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</si>
  <si>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</si>
  <si>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</si>
  <si>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</si>
  <si>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</si>
  <si>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</si>
  <si>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</si>
  <si>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</si>
  <si>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</si>
  <si>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</si>
  <si>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</si>
  <si>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</si>
  <si>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</si>
  <si>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</si>
  <si>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</si>
  <si>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</si>
  <si>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</si>
  <si>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</si>
  <si>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</si>
  <si>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</si>
  <si>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</si>
  <si>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</si>
  <si>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</si>
  <si>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</si>
  <si>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</si>
  <si>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</si>
  <si>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</si>
  <si>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</si>
  <si>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</si>
  <si>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</si>
  <si>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</si>
  <si>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</si>
  <si>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</si>
  <si>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</si>
  <si>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</si>
  <si>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</si>
  <si>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</si>
  <si>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</si>
  <si>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</si>
  <si>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</si>
  <si>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</si>
  <si>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</si>
  <si>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</si>
  <si>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</si>
  <si>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</si>
  <si>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</si>
  <si>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</si>
  <si>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</si>
  <si>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</si>
  <si>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</si>
  <si>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</si>
  <si>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</si>
  <si>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</si>
  <si>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</si>
  <si>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</si>
  <si>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</si>
  <si>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</si>
  <si>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</si>
  <si>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</si>
  <si>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</si>
  <si>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</si>
  <si>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</si>
  <si>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</si>
  <si>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</si>
  <si>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</si>
  <si>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</si>
  <si>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</si>
  <si>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</si>
  <si>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</si>
  <si>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</si>
  <si>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</si>
  <si>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</si>
  <si>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</si>
  <si>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</si>
  <si>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</si>
  <si>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</si>
  <si>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</si>
  <si>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</si>
  <si>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</si>
  <si>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</si>
  <si>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</si>
  <si>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</si>
  <si>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</si>
  <si>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</si>
  <si>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</si>
  <si>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</si>
  <si>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</si>
  <si>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</si>
  <si>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</si>
  <si>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</si>
  <si>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</si>
  <si>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</si>
  <si>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</si>
  <si>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</si>
  <si>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</si>
  <si>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</si>
  <si>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</si>
  <si>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</si>
  <si>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</si>
  <si>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</si>
  <si>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</si>
  <si>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</si>
  <si>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</si>
  <si>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</si>
  <si>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</si>
  <si>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</si>
  <si>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</si>
  <si>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</si>
  <si>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</si>
  <si>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</si>
  <si>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</si>
  <si>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</si>
  <si>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</si>
  <si>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</si>
  <si>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</si>
  <si>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</si>
  <si>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</si>
  <si>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</si>
  <si>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</si>
  <si>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</si>
  <si>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</si>
  <si>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</si>
  <si>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</si>
  <si>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</si>
  <si>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</si>
  <si>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</si>
  <si>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</si>
  <si>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</si>
  <si>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</si>
  <si>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</si>
  <si>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</si>
  <si>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</si>
  <si>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</si>
  <si>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</si>
  <si>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</si>
  <si>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</si>
  <si>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</si>
  <si>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</si>
  <si>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</si>
  <si>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</si>
  <si>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</si>
  <si>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</si>
  <si>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</si>
  <si>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</si>
  <si>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</si>
  <si>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</si>
  <si>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</si>
  <si>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</si>
  <si>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</si>
  <si>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</si>
  <si>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</si>
  <si>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</si>
  <si>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</si>
  <si>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</si>
  <si>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</si>
  <si>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</si>
  <si>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</si>
  <si>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</si>
  <si>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</si>
  <si>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</si>
  <si>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</si>
  <si>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</si>
  <si>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</si>
  <si>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</si>
  <si>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</si>
  <si>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</si>
  <si>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</si>
  <si>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</si>
  <si>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</si>
  <si>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</si>
  <si>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</si>
  <si>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</si>
  <si>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</si>
  <si>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</si>
  <si>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</si>
  <si>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</si>
  <si>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</si>
  <si>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</si>
  <si>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</si>
  <si>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</si>
  <si>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</si>
  <si>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</si>
  <si>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</si>
  <si>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</si>
  <si>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</si>
  <si>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</si>
  <si>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</si>
  <si>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</si>
  <si>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</si>
  <si>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</si>
  <si>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</si>
  <si>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</si>
  <si>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</si>
  <si>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</si>
  <si>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</si>
  <si>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</si>
  <si>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</si>
  <si>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</si>
  <si>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</si>
  <si>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</si>
  <si>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</si>
  <si>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</si>
  <si>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</si>
  <si>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</si>
  <si>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</si>
  <si>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</si>
  <si>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</si>
  <si>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</si>
  <si>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</si>
  <si>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</si>
  <si>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</si>
  <si>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</si>
  <si>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</si>
  <si>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</si>
  <si>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</si>
  <si>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</si>
  <si>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</si>
  <si>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</si>
  <si>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</si>
  <si>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</si>
  <si>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</si>
  <si>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</si>
  <si>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</si>
  <si>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</si>
  <si>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</si>
  <si>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</si>
  <si>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</si>
  <si>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</si>
  <si>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</si>
  <si>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</si>
  <si>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</si>
  <si>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</si>
  <si>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</si>
  <si>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</si>
  <si>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</si>
  <si>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</si>
  <si>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</si>
  <si>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</si>
  <si>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</si>
  <si>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</si>
  <si>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</si>
  <si>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</si>
  <si>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</si>
  <si>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</si>
  <si>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</si>
  <si>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</si>
  <si>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</si>
  <si>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</si>
  <si>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</si>
  <si>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</si>
  <si>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</si>
  <si>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</si>
  <si>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</si>
  <si>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</si>
  <si>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</si>
  <si>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</si>
  <si>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</si>
  <si>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</si>
  <si>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</si>
  <si>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</si>
  <si>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</si>
  <si>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</si>
  <si>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</si>
  <si>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</si>
  <si>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</si>
  <si>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</si>
  <si>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</si>
  <si>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</si>
  <si>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</si>
  <si>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</si>
  <si>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</si>
  <si>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</si>
  <si>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</si>
  <si>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</si>
  <si>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</si>
  <si>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</si>
  <si>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</si>
  <si>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</si>
  <si>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</si>
  <si>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</si>
  <si>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</si>
  <si>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</si>
  <si>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</si>
  <si>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</si>
  <si>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</si>
  <si>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</si>
  <si>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</si>
  <si>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</si>
  <si>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</si>
  <si>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</si>
  <si>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</si>
  <si>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</si>
  <si>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</si>
  <si>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</si>
  <si>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</si>
  <si>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</si>
  <si>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</si>
  <si>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</si>
  <si>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</si>
  <si>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</si>
  <si>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</si>
  <si>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</si>
  <si>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</si>
  <si>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</si>
  <si>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</si>
  <si>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</si>
  <si>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</si>
  <si>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</si>
  <si>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</si>
  <si>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</si>
  <si>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</si>
  <si>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</si>
  <si>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</si>
  <si>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</si>
  <si>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</si>
  <si>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</si>
  <si>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</si>
  <si>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</si>
  <si>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</si>
  <si>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</si>
  <si>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</si>
  <si>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</si>
  <si>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</si>
  <si>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</si>
  <si>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</si>
  <si>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</si>
  <si>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</si>
  <si>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</si>
  <si>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</si>
  <si>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</si>
  <si>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</si>
  <si>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</si>
  <si>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</si>
  <si>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</si>
  <si>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</si>
  <si>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</si>
  <si>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</si>
  <si>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</si>
  <si>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</si>
  <si>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</si>
  <si>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</si>
  <si>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</si>
  <si>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</si>
  <si>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</si>
  <si>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</si>
  <si>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</si>
  <si>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</si>
  <si>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</si>
  <si>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</si>
  <si>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</si>
  <si>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</si>
  <si>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</si>
  <si>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</si>
  <si>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</si>
  <si>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</si>
  <si>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</si>
  <si>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</si>
  <si>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</si>
  <si>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</si>
  <si>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</si>
  <si>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</si>
  <si>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</si>
  <si>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</si>
  <si>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</si>
  <si>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</si>
  <si>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</si>
  <si>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</si>
  <si>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</si>
  <si>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</si>
  <si>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</si>
  <si>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</si>
  <si>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</si>
  <si>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</si>
  <si>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</si>
  <si>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</si>
  <si>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</si>
  <si>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</si>
  <si>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</si>
  <si>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</si>
  <si>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</si>
  <si>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</si>
  <si>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</si>
  <si>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</si>
  <si>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</si>
  <si>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</si>
  <si>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</si>
  <si>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</si>
  <si>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</si>
  <si>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</si>
  <si>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</si>
  <si>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</si>
  <si>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</si>
  <si>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</si>
  <si>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</si>
  <si>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</si>
  <si>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</si>
  <si>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</si>
  <si>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</si>
  <si>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</si>
  <si>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</si>
  <si>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</si>
  <si>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</si>
  <si>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</si>
  <si>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</si>
  <si>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</si>
  <si>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</si>
  <si>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</si>
  <si>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</si>
  <si>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</si>
  <si>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</si>
  <si>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</si>
  <si>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</si>
  <si>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</si>
  <si>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</si>
  <si>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</si>
  <si>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</si>
  <si>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</si>
  <si>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</si>
  <si>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</si>
  <si>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</si>
  <si>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</si>
  <si>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</si>
  <si>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</si>
  <si>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</si>
  <si>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</si>
  <si>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</si>
  <si>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</si>
  <si>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</si>
  <si>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</si>
  <si>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</si>
  <si>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</si>
  <si>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</si>
  <si>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</si>
  <si>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</si>
  <si>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</si>
  <si>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</si>
  <si>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</si>
  <si>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</si>
  <si>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</si>
  <si>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</si>
  <si>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</si>
  <si>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</si>
  <si>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</si>
  <si>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</si>
  <si>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</si>
  <si>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</si>
  <si>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</si>
  <si>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</si>
  <si>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</si>
  <si>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</si>
  <si>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</si>
  <si>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</si>
  <si>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</si>
  <si>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</si>
  <si>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</si>
  <si>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</si>
  <si>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</si>
  <si>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</si>
  <si>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</si>
  <si>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</si>
  <si>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</si>
  <si>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</si>
  <si>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</si>
  <si>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</si>
  <si>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</si>
  <si>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</si>
  <si>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</si>
  <si>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</si>
  <si>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</si>
  <si>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</si>
  <si>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</si>
  <si>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</si>
  <si>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</si>
  <si>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</si>
  <si>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</si>
  <si>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</si>
  <si>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</si>
  <si>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</si>
  <si>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</si>
  <si>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</si>
  <si>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</si>
  <si>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</si>
  <si>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</si>
  <si>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</si>
  <si>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</si>
  <si>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</si>
  <si>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</si>
  <si>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</si>
  <si>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</si>
  <si>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</si>
  <si>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</si>
  <si>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</si>
  <si>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</si>
  <si>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</si>
  <si>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</si>
  <si>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</si>
  <si>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</si>
  <si>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</si>
  <si>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</si>
  <si>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</si>
  <si>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</si>
  <si>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</si>
  <si>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</si>
  <si>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</si>
  <si>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</si>
  <si>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</si>
  <si>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</si>
  <si>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</si>
  <si>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</si>
  <si>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</si>
  <si>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</si>
  <si>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</si>
  <si>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</si>
  <si>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</si>
  <si>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</si>
  <si>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</si>
  <si>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</si>
  <si>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</si>
  <si>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</si>
  <si>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</si>
  <si>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</si>
  <si>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</si>
  <si>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</si>
  <si>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</si>
  <si>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</si>
  <si>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</si>
  <si>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</si>
  <si>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</si>
  <si>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</si>
  <si>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</si>
  <si>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</si>
  <si>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</si>
  <si>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</si>
  <si>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</si>
  <si>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</si>
  <si>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</si>
  <si>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</si>
  <si>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</si>
  <si>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</si>
  <si>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</si>
  <si>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</si>
  <si>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</si>
  <si>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</si>
  <si>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</si>
  <si>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</si>
  <si>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</si>
  <si>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</si>
  <si>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</si>
  <si>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</si>
  <si>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</si>
  <si>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</si>
  <si>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</si>
  <si>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</si>
  <si>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</si>
  <si>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</si>
  <si>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</si>
  <si>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</si>
  <si>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</si>
  <si>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</si>
  <si>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</si>
  <si>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</si>
  <si>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</si>
  <si>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</si>
  <si>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</si>
  <si>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</si>
  <si>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</si>
  <si>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</si>
  <si>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</si>
  <si>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</si>
  <si>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</si>
  <si>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</si>
  <si>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</si>
  <si>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</si>
  <si>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</si>
  <si>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</si>
  <si>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</si>
  <si>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</si>
  <si>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</si>
  <si>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</si>
  <si>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</si>
  <si>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</si>
  <si>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</si>
  <si>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</si>
  <si>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</si>
  <si>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</si>
  <si>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</si>
  <si>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</si>
  <si>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</si>
  <si>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</si>
  <si>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</si>
  <si>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</si>
  <si>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</si>
  <si>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</si>
  <si>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</si>
  <si>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</si>
  <si>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</si>
  <si>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</si>
  <si>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</si>
  <si>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</si>
  <si>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</si>
  <si>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</si>
  <si>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</si>
  <si>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</si>
  <si>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</si>
  <si>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</si>
  <si>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</si>
  <si>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</si>
  <si>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</si>
  <si>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</si>
  <si>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</si>
  <si>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</si>
  <si>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</si>
  <si>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</si>
  <si>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</si>
  <si>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</si>
  <si>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</si>
  <si>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</si>
  <si>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</si>
  <si>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</si>
  <si>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</si>
  <si>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</si>
  <si>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</si>
  <si>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</si>
  <si>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</si>
  <si>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</si>
  <si>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</si>
  <si>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</si>
  <si>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</si>
  <si>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</si>
  <si>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</si>
  <si>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</si>
  <si>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</si>
  <si>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</si>
  <si>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</si>
  <si>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</si>
  <si>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</si>
  <si>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</si>
  <si>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</si>
  <si>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</si>
  <si>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</si>
  <si>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</si>
  <si>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</si>
  <si>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</si>
  <si>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</si>
  <si>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</si>
  <si>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</si>
  <si>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</si>
  <si>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</si>
  <si>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</si>
  <si>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</si>
  <si>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</si>
  <si>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</si>
  <si>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</si>
  <si>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</si>
  <si>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</si>
  <si>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</si>
  <si>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</si>
  <si>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</si>
  <si>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</si>
  <si>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</si>
  <si>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</si>
  <si>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</si>
  <si>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</si>
  <si>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</si>
  <si>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</si>
  <si>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</si>
  <si>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</si>
  <si>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</si>
  <si>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</si>
  <si>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</si>
  <si>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</si>
  <si>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</si>
  <si>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</si>
  <si>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</si>
  <si>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</si>
  <si>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</si>
  <si>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</si>
  <si>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</si>
  <si>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</si>
  <si>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</si>
  <si>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</si>
  <si>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</si>
  <si>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</si>
  <si>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</si>
  <si>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</si>
  <si>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</si>
  <si>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</si>
  <si>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</si>
  <si>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</si>
  <si>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</si>
  <si>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</si>
  <si>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</si>
  <si>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</si>
  <si>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</si>
  <si>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</si>
  <si>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</si>
  <si>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</si>
  <si>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</si>
  <si>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</si>
  <si>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</si>
  <si>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</si>
  <si>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</si>
  <si>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</si>
  <si>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</si>
  <si>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</si>
  <si>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</si>
  <si>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</si>
  <si>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</si>
  <si>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</si>
  <si>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</si>
  <si>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</si>
  <si>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</si>
  <si>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</si>
  <si>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</si>
  <si>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</si>
  <si>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</si>
  <si>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</si>
  <si>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</si>
  <si>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</si>
  <si>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</si>
  <si>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</si>
  <si>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</si>
  <si>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</si>
  <si>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</si>
  <si>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</si>
  <si>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</si>
  <si>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</si>
  <si>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</si>
  <si>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</si>
  <si>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</si>
  <si>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</si>
  <si>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</si>
  <si>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</si>
  <si>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</si>
  <si>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</si>
  <si>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</si>
  <si>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</si>
  <si>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</si>
  <si>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</si>
  <si>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</si>
  <si>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</si>
  <si>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</si>
  <si>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</si>
  <si>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</si>
  <si>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</si>
  <si>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</si>
  <si>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</si>
  <si>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</si>
  <si>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</si>
  <si>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</si>
  <si>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</si>
  <si>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</si>
  <si>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</si>
  <si>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</si>
  <si>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</si>
  <si>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</si>
  <si>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</si>
  <si>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</si>
  <si>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</si>
  <si>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</si>
  <si>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</si>
  <si>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</si>
  <si>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</si>
  <si>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</si>
  <si>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</si>
  <si>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</si>
  <si>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</si>
  <si>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</si>
  <si>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</si>
  <si>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</si>
  <si>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</si>
  <si>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</si>
  <si>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</si>
  <si>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</si>
  <si>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</si>
  <si>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</si>
  <si>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</si>
  <si>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</si>
  <si>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</si>
  <si>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</si>
  <si>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</si>
  <si>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</si>
  <si>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</si>
  <si>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</si>
  <si>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</si>
  <si>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</si>
  <si>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</si>
  <si>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</si>
  <si>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</si>
  <si>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</si>
  <si>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</si>
  <si>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</si>
  <si>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</si>
  <si>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</si>
  <si>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</si>
  <si>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</si>
  <si>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</si>
  <si>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</si>
  <si>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</si>
  <si>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</si>
  <si>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</si>
  <si>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</si>
  <si>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</si>
  <si>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</si>
  <si>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</si>
  <si>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</si>
  <si>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</si>
  <si>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</si>
  <si>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</si>
  <si>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</si>
  <si>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</si>
  <si>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</si>
  <si>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</si>
  <si>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</si>
  <si>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</si>
  <si>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</si>
  <si>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</si>
  <si>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</si>
  <si>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</si>
  <si>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</si>
  <si>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</si>
  <si>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</si>
  <si>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</si>
  <si>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</si>
  <si>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</si>
  <si>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</si>
  <si>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</si>
  <si>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</si>
  <si>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</si>
  <si>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</si>
  <si>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</si>
  <si>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</si>
  <si>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</si>
  <si>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</si>
  <si>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</si>
  <si>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</si>
  <si>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</si>
  <si>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</si>
  <si>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</si>
  <si>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</si>
  <si>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</si>
  <si>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</si>
  <si>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</si>
  <si>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</si>
  <si>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</si>
  <si>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</si>
  <si>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</si>
  <si>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</si>
  <si>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</si>
  <si>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</si>
  <si>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</si>
  <si>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</si>
  <si>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</si>
  <si>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</si>
  <si>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</si>
  <si>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</si>
  <si>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</si>
  <si>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</si>
  <si>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</si>
  <si>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</si>
  <si>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</si>
  <si>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</si>
  <si>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</si>
  <si>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</si>
  <si>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</si>
  <si>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</si>
  <si>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</si>
  <si>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</si>
  <si>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</si>
  <si>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</si>
  <si>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</si>
  <si>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</si>
  <si>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</si>
  <si>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</si>
  <si>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</si>
  <si>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</si>
  <si>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</si>
  <si>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</si>
  <si>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</si>
  <si>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</si>
  <si>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</si>
  <si>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</si>
  <si>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</si>
  <si>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</si>
  <si>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</si>
  <si>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</si>
  <si>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</si>
  <si>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</si>
  <si>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</si>
  <si>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</si>
  <si>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</si>
  <si>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</si>
  <si>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</si>
  <si>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</si>
  <si>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</si>
  <si>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</si>
  <si>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</si>
  <si>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</si>
  <si>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</si>
  <si>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</si>
  <si>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</si>
  <si>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</si>
  <si>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</si>
  <si>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</si>
  <si>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</si>
  <si>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</si>
  <si>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</si>
  <si>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</si>
  <si>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</si>
  <si>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</si>
  <si>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</si>
  <si>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</si>
  <si>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</si>
  <si>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</si>
  <si>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</si>
  <si>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</si>
  <si>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</si>
  <si>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</si>
  <si>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</si>
  <si>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</si>
  <si>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</si>
  <si>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</si>
  <si>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</si>
  <si>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</si>
  <si>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</si>
  <si>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</si>
  <si>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</si>
  <si>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</si>
  <si>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</si>
  <si>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</si>
  <si>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</si>
  <si>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</si>
  <si>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</si>
  <si>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</si>
  <si>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</si>
  <si>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</si>
  <si>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</si>
  <si>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</si>
  <si>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</si>
  <si>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</si>
  <si>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</si>
  <si>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</si>
  <si>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</si>
  <si>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</si>
  <si>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</si>
  <si>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</si>
  <si>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</si>
  <si>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</si>
  <si>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</si>
  <si>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</si>
  <si>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</si>
  <si>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</si>
  <si>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</si>
  <si>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</si>
  <si>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</si>
  <si>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</si>
  <si>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</si>
  <si>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</si>
  <si>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</si>
  <si>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</si>
  <si>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</si>
  <si>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</si>
  <si>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</si>
  <si>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</si>
  <si>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</si>
  <si>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</si>
  <si>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</si>
  <si>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</si>
  <si>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</si>
  <si>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</si>
  <si>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</si>
  <si>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</si>
  <si>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</si>
  <si>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</si>
  <si>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</si>
  <si>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</si>
  <si>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</si>
  <si>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</si>
  <si>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</si>
  <si>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</si>
  <si>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</si>
  <si>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</si>
  <si>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</si>
  <si>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</si>
  <si>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</si>
  <si>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</si>
  <si>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</si>
  <si>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</si>
  <si>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</si>
  <si>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</si>
  <si>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</si>
  <si>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</si>
  <si>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</si>
  <si>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</si>
  <si>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</si>
  <si>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</si>
  <si>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</si>
  <si>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</si>
  <si>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</si>
  <si>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</si>
  <si>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</si>
  <si>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</si>
  <si>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</si>
  <si>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</si>
  <si>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</si>
  <si>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</si>
  <si>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</si>
  <si>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</si>
  <si>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</si>
  <si>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</si>
  <si>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</si>
  <si>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</si>
  <si>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</si>
  <si>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</si>
  <si>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</si>
  <si>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</si>
  <si>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</si>
  <si>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</si>
  <si>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</si>
  <si>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</si>
  <si>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</si>
  <si>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</si>
  <si>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</si>
  <si>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</si>
  <si>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</si>
  <si>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</si>
  <si>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</si>
  <si>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</si>
  <si>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</si>
  <si>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</si>
  <si>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</si>
  <si>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</si>
  <si>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</si>
  <si>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</si>
  <si>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</si>
  <si>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</si>
  <si>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</si>
  <si>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</si>
  <si>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</si>
  <si>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</si>
  <si>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</si>
  <si>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</si>
  <si>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</si>
  <si>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</si>
  <si>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</si>
  <si>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</si>
  <si>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</si>
  <si>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</si>
  <si>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</si>
  <si>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</si>
  <si>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</si>
  <si>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</si>
  <si>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</si>
  <si>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</si>
  <si>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</si>
  <si>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</si>
  <si>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</si>
  <si>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</si>
  <si>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</si>
  <si>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</si>
  <si>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</si>
  <si>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</si>
  <si>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</si>
  <si>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</si>
  <si>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</si>
  <si>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</si>
  <si>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</si>
  <si>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</si>
  <si>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</si>
  <si>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</si>
  <si>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</si>
  <si>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</si>
  <si>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</si>
  <si>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</si>
  <si>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</si>
  <si>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</si>
  <si>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</si>
  <si>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</si>
  <si>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</si>
  <si>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</si>
  <si>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</si>
  <si>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</si>
  <si>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</si>
  <si>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</si>
  <si>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</si>
  <si>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</si>
  <si>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</si>
  <si>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</si>
  <si>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</si>
  <si>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</si>
  <si>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</si>
  <si>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</si>
  <si>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</si>
  <si>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</si>
  <si>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</si>
  <si>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</si>
  <si>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</si>
  <si>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</si>
  <si>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</si>
  <si>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</si>
  <si>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</si>
  <si>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</si>
  <si>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</si>
  <si>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</si>
  <si>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</si>
  <si>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</si>
  <si>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</si>
  <si>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</si>
  <si>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</si>
  <si>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</si>
  <si>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</si>
  <si>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</si>
  <si>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</si>
  <si>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</si>
  <si>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</si>
  <si>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</si>
  <si>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</si>
  <si>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</si>
  <si>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</si>
  <si>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</si>
  <si>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</si>
  <si>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</si>
  <si>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</si>
  <si>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</si>
  <si>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</si>
  <si>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</si>
  <si>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</si>
  <si>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</si>
  <si>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</si>
  <si>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</si>
  <si>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</si>
  <si>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</si>
  <si>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</si>
  <si>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</si>
  <si>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</si>
  <si>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</si>
  <si>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</si>
  <si>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</si>
  <si>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</si>
  <si>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</si>
  <si>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</si>
  <si>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</si>
  <si>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</si>
  <si>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</si>
  <si>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</si>
  <si>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</si>
  <si>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</si>
  <si>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</si>
  <si>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</si>
  <si>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</si>
  <si>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</si>
  <si>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</si>
  <si>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</si>
  <si>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</si>
  <si>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</si>
  <si>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</si>
  <si>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</si>
  <si>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</si>
  <si>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</si>
  <si>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</si>
  <si>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</si>
  <si>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</si>
  <si>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</si>
  <si>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</si>
  <si>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</si>
  <si>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</si>
  <si>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</si>
  <si>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</si>
  <si>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</si>
  <si>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</si>
  <si>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</si>
  <si>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</si>
  <si>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</si>
  <si>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</si>
  <si>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</si>
  <si>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</si>
  <si>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</si>
  <si>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</si>
  <si>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</si>
  <si>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</si>
  <si>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</si>
  <si>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</si>
  <si>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</si>
  <si>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</si>
  <si>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</si>
  <si>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</si>
  <si>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</si>
  <si>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</si>
  <si>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</si>
  <si>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</si>
  <si>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</si>
  <si>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</si>
  <si>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</si>
  <si>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</si>
  <si>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</si>
  <si>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</si>
  <si>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</si>
  <si>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</si>
  <si>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</si>
  <si>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</si>
  <si>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</si>
  <si>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</si>
  <si>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</si>
  <si>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</si>
  <si>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</si>
  <si>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</si>
  <si>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</si>
  <si>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</si>
  <si>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</si>
  <si>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</si>
  <si>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</si>
  <si>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</si>
  <si>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</si>
  <si>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</si>
  <si>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</si>
  <si>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</si>
  <si>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</si>
  <si>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</si>
  <si>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</si>
  <si>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</si>
  <si>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</si>
  <si>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</si>
  <si>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</si>
  <si>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</si>
  <si>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</si>
  <si>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</si>
  <si>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</si>
  <si>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</si>
  <si>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</si>
  <si>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</si>
  <si>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</si>
  <si>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</si>
  <si>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</si>
  <si>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</si>
  <si>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</si>
  <si>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</si>
  <si>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</si>
  <si>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</si>
  <si>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</si>
  <si>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</si>
  <si>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</si>
  <si>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</si>
  <si>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</si>
  <si>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</si>
  <si>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</si>
  <si>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</si>
  <si>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</si>
  <si>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</si>
  <si>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</si>
  <si>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</si>
  <si>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</si>
  <si>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</si>
  <si>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</si>
  <si>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</si>
  <si>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</si>
  <si>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</si>
  <si>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</si>
  <si>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</si>
  <si>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</si>
  <si>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</si>
  <si>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</si>
  <si>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</si>
  <si>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</si>
  <si>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</si>
  <si>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</si>
  <si>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</si>
  <si>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</si>
  <si>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</si>
  <si>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</si>
  <si>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</si>
  <si>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</si>
  <si>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</si>
  <si>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</si>
  <si>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</si>
  <si>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</si>
  <si>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</si>
  <si>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</si>
  <si>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</si>
  <si>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</si>
  <si>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</si>
  <si>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</si>
  <si>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</si>
  <si>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</si>
  <si>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</si>
  <si>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</si>
  <si>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</si>
  <si>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</si>
  <si>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</si>
  <si>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</si>
  <si>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</si>
  <si>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</si>
  <si>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</si>
  <si>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</si>
  <si>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</si>
  <si>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</si>
  <si>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</si>
  <si>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</si>
  <si>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</si>
  <si>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</si>
  <si>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</si>
  <si>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</si>
  <si>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</si>
  <si>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</si>
  <si>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</si>
  <si>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</si>
  <si>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</si>
  <si>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</si>
  <si>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</si>
  <si>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</si>
  <si>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</si>
  <si>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</si>
  <si>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</si>
  <si>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</si>
  <si>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</si>
  <si>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</si>
  <si>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</si>
  <si>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</si>
  <si>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</si>
  <si>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</si>
  <si>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</si>
  <si>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</si>
  <si>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</si>
  <si>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</si>
  <si>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</si>
  <si>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</si>
  <si>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</si>
  <si>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</si>
  <si>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</si>
  <si>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</si>
  <si>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</si>
  <si>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</si>
  <si>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</si>
  <si>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</si>
  <si>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</si>
  <si>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</si>
  <si>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</si>
  <si>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</si>
  <si>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</si>
  <si>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</si>
  <si>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</si>
  <si>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</si>
  <si>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</si>
  <si>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</si>
  <si>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</si>
  <si>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</si>
  <si>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</si>
  <si>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</si>
  <si>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</si>
  <si>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</si>
  <si>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</si>
  <si>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</si>
  <si>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</si>
  <si>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</si>
  <si>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</si>
  <si>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</si>
  <si>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</si>
  <si>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</si>
  <si>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</si>
  <si>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</si>
  <si>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</si>
  <si>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</si>
  <si>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</si>
  <si>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</si>
  <si>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</si>
  <si>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</si>
  <si>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</si>
  <si>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</si>
  <si>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</si>
  <si>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</si>
  <si>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</si>
  <si>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</si>
  <si>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</si>
  <si>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</si>
  <si>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</si>
  <si>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</si>
  <si>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</si>
  <si>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</si>
  <si>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</si>
  <si>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</si>
  <si>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</si>
  <si>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</si>
  <si>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</si>
  <si>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</si>
  <si>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</si>
  <si>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</si>
  <si>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</si>
  <si>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</si>
  <si>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</si>
  <si>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</si>
  <si>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</si>
  <si>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</si>
  <si>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</si>
  <si>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</si>
  <si>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</si>
  <si>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</si>
  <si>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</si>
  <si>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</si>
  <si>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</si>
  <si>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</si>
  <si>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</si>
  <si>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</si>
  <si>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</si>
  <si>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</si>
  <si>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</si>
  <si>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</si>
  <si>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</si>
  <si>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</si>
  <si>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</si>
  <si>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</si>
  <si>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</si>
  <si>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</si>
  <si>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</si>
  <si>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</si>
  <si>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</si>
  <si>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</si>
  <si>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</si>
  <si>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</si>
  <si>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</si>
  <si>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</si>
  <si>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</si>
  <si>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</si>
  <si>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</si>
  <si>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</si>
  <si>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</si>
  <si>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</si>
  <si>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</si>
  <si>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</si>
  <si>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</si>
  <si>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</si>
  <si>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</si>
  <si>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</si>
  <si>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</si>
  <si>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</si>
  <si>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</si>
  <si>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</si>
  <si>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</si>
  <si>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</si>
  <si>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</si>
  <si>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</si>
  <si>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</si>
  <si>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</si>
  <si>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</si>
  <si>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</si>
  <si>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</si>
  <si>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</si>
  <si>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</si>
  <si>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</si>
  <si>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</si>
  <si>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</si>
  <si>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</si>
  <si>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</si>
  <si>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</si>
  <si>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</si>
  <si>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</si>
  <si>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</si>
  <si>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</si>
  <si>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</si>
  <si>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</si>
  <si>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</si>
  <si>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</si>
  <si>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</si>
  <si>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</si>
  <si>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</si>
  <si>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</si>
  <si>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</si>
  <si>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</si>
  <si>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</si>
  <si>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</si>
  <si>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</si>
  <si>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</si>
  <si>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</si>
  <si>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</si>
  <si>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</si>
  <si>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</si>
  <si>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</si>
  <si>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</si>
  <si>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</si>
  <si>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</si>
  <si>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</si>
  <si>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</si>
  <si>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</si>
  <si>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</si>
  <si>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</si>
  <si>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</si>
  <si>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</si>
  <si>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</si>
  <si>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</si>
  <si>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</si>
  <si>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</si>
  <si>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</si>
  <si>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</si>
  <si>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</si>
  <si>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</si>
  <si>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</si>
  <si>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</si>
  <si>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</si>
  <si>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</si>
  <si>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</si>
  <si>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</si>
  <si>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</si>
  <si>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</si>
  <si>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</si>
  <si>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</si>
  <si>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</si>
  <si>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</si>
  <si>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</si>
  <si>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</si>
  <si>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</si>
  <si>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</si>
  <si>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</si>
  <si>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</si>
  <si>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</si>
  <si>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</si>
  <si>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</si>
  <si>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</si>
  <si>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</si>
  <si>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</si>
  <si>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</si>
  <si>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</si>
  <si>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</si>
  <si>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</si>
  <si>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</si>
  <si>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</si>
  <si>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</si>
  <si>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</si>
  <si>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</si>
  <si>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</si>
  <si>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</si>
  <si>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</si>
  <si>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</si>
  <si>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</si>
  <si>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</si>
  <si>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</si>
  <si>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</si>
  <si>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</si>
  <si>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</si>
  <si>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</si>
  <si>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</si>
  <si>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</si>
  <si>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</si>
  <si>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</si>
  <si>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</si>
  <si>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</si>
  <si>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</si>
  <si>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</si>
  <si>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</si>
  <si>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</si>
  <si>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</si>
  <si>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</si>
  <si>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</si>
  <si>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</si>
  <si>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</si>
  <si>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</si>
  <si>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</si>
  <si>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</si>
  <si>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</si>
  <si>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</si>
  <si>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</si>
  <si>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</si>
  <si>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</si>
  <si>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</si>
  <si>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</si>
  <si>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</si>
  <si>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</si>
  <si>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</si>
  <si>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</si>
  <si>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</si>
  <si>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</si>
  <si>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</si>
  <si>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</si>
  <si>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</si>
  <si>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</si>
  <si>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</si>
  <si>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</si>
  <si>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</si>
  <si>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</si>
  <si>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</si>
  <si>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</si>
  <si>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</si>
  <si>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</si>
  <si>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</si>
  <si>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</si>
  <si>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</si>
  <si>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</si>
  <si>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</si>
  <si>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</si>
  <si>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</si>
  <si>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</si>
  <si>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</si>
  <si>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</si>
  <si>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</si>
  <si>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</si>
  <si>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</si>
  <si>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</si>
  <si>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</si>
  <si>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</si>
  <si>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</si>
  <si>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</si>
  <si>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</si>
  <si>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</si>
  <si>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</si>
  <si>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</si>
  <si>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</si>
  <si>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</si>
  <si>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</si>
  <si>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</si>
  <si>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</si>
  <si>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</si>
  <si>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</si>
  <si>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</si>
  <si>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</si>
  <si>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</si>
  <si>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</si>
  <si>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</si>
  <si>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</si>
  <si>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</si>
  <si>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</si>
  <si>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</si>
  <si>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</si>
  <si>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</si>
  <si>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</si>
  <si>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</si>
  <si>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</si>
  <si>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</si>
  <si>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</si>
  <si>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</si>
  <si>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</si>
  <si>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</si>
  <si>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</si>
  <si>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</si>
  <si>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</si>
  <si>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</si>
  <si>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</si>
  <si>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</si>
  <si>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</si>
  <si>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</si>
  <si>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</si>
  <si>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</si>
  <si>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</si>
  <si>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</si>
  <si>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</si>
  <si>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</si>
  <si>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</si>
  <si>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</si>
  <si>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</si>
  <si>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</si>
  <si>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</si>
  <si>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</si>
  <si>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</si>
  <si>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</si>
  <si>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</si>
  <si>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</si>
  <si>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</si>
  <si>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</si>
  <si>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</si>
  <si>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</si>
  <si>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</si>
  <si>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</si>
  <si>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</si>
  <si>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</si>
  <si>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</si>
  <si>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</si>
  <si>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</si>
  <si>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</si>
  <si>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</si>
  <si>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</si>
  <si>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</si>
  <si>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</si>
  <si>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</si>
  <si>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</si>
  <si>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</si>
  <si>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</si>
  <si>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</si>
  <si>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</si>
  <si>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</si>
  <si>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</si>
  <si>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</si>
  <si>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</si>
  <si>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</si>
  <si>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</si>
  <si>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</si>
  <si>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</si>
  <si>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</si>
  <si>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</si>
  <si>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</si>
  <si>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</si>
  <si>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</si>
  <si>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</si>
  <si>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</si>
  <si>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</si>
  <si>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</si>
  <si>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</si>
  <si>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</si>
  <si>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</si>
  <si>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</si>
  <si>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</si>
  <si>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</si>
  <si>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</si>
  <si>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</si>
  <si>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</si>
  <si>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</si>
  <si>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</si>
  <si>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</si>
  <si>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</si>
  <si>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</si>
  <si>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</si>
  <si>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</si>
  <si>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</si>
  <si>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</si>
  <si>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</si>
  <si>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</si>
  <si>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</si>
  <si>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</si>
  <si>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</si>
  <si>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</si>
  <si>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</si>
  <si>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</si>
  <si>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</si>
  <si>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</si>
  <si>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</si>
  <si>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</si>
  <si>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</si>
  <si>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</si>
  <si>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</si>
  <si>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</si>
  <si>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</si>
  <si>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</si>
  <si>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</si>
  <si>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</si>
  <si>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</si>
  <si>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</si>
  <si>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</si>
  <si>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</si>
  <si>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</si>
  <si>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</si>
  <si>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</si>
  <si>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</si>
  <si>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</si>
  <si>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</si>
  <si>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</si>
  <si>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</si>
  <si>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</si>
  <si>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</si>
  <si>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</si>
  <si>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</si>
  <si>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</si>
  <si>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</si>
  <si>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</si>
  <si>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</si>
  <si>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</si>
  <si>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</si>
  <si>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</si>
  <si>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</si>
  <si>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</si>
  <si>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</si>
  <si>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</si>
  <si>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</si>
  <si>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</si>
  <si>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</si>
  <si>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</si>
  <si>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</si>
  <si>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</si>
  <si>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</si>
  <si>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</si>
  <si>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</si>
  <si>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</si>
  <si>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</si>
  <si>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</si>
  <si>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</si>
  <si>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</si>
  <si>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</si>
  <si>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</si>
  <si>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</si>
  <si>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</si>
  <si>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</si>
  <si>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</si>
  <si>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</si>
  <si>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</si>
  <si>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</si>
  <si>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</si>
  <si>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</si>
  <si>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</si>
  <si>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</si>
  <si>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</si>
  <si>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</si>
  <si>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</si>
  <si>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</si>
  <si>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</si>
  <si>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</si>
  <si>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</si>
  <si>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</si>
  <si>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</si>
  <si>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</si>
  <si>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</si>
  <si>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</si>
  <si>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</si>
  <si>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</si>
  <si>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</si>
  <si>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</si>
  <si>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</si>
  <si>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</si>
  <si>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</si>
  <si>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</si>
  <si>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</si>
  <si>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</si>
  <si>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</si>
  <si>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</si>
  <si>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</si>
  <si>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</si>
  <si>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</si>
  <si>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</si>
  <si>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</si>
  <si>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</si>
  <si>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</si>
  <si>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</si>
  <si>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</si>
  <si>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</si>
  <si>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</si>
  <si>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</si>
  <si>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</si>
  <si>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</si>
  <si>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</si>
  <si>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</si>
  <si>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</si>
  <si>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</si>
  <si>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</si>
  <si>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</si>
  <si>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</si>
  <si>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</si>
  <si>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</si>
  <si>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</si>
  <si>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</si>
  <si>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</si>
  <si>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</si>
  <si>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</si>
  <si>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</si>
  <si>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</si>
  <si>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</si>
  <si>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</si>
  <si>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</si>
  <si>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</si>
  <si>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</si>
  <si>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</si>
  <si>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</si>
  <si>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</si>
  <si>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</si>
  <si>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</si>
  <si>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</si>
  <si>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</si>
  <si>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</si>
  <si>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</si>
  <si>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</si>
  <si>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</si>
  <si>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</si>
  <si>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</si>
  <si>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</si>
  <si>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</si>
  <si>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</si>
  <si>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</si>
  <si>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</si>
  <si>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</si>
  <si>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</si>
  <si>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</si>
  <si>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</si>
  <si>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</si>
  <si>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</si>
  <si>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</si>
  <si>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</si>
  <si>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</si>
  <si>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</si>
  <si>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</si>
  <si>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</si>
  <si>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</si>
  <si>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</si>
  <si>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</si>
  <si>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</si>
  <si>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</si>
  <si>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</si>
  <si>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</si>
  <si>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</si>
  <si>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</si>
  <si>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</si>
  <si>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</si>
  <si>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</si>
  <si>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</si>
  <si>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</si>
  <si>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</si>
  <si>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</si>
  <si>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</si>
  <si>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</si>
  <si>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</si>
  <si>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</si>
  <si>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</si>
  <si>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</si>
  <si>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</si>
  <si>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</si>
  <si>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</si>
  <si>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</si>
  <si>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</si>
  <si>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</si>
  <si>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</si>
  <si>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</si>
  <si>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</si>
  <si>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</si>
  <si>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</si>
  <si>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</si>
  <si>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</si>
  <si>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</si>
  <si>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</si>
  <si>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</si>
  <si>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</si>
  <si>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</si>
  <si>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</si>
  <si>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</si>
  <si>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</si>
  <si>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</si>
  <si>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</si>
  <si>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</si>
  <si>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</si>
  <si>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</si>
  <si>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</si>
  <si>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</si>
  <si>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</si>
  <si>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</si>
  <si>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</si>
  <si>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</si>
  <si>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</si>
  <si>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</si>
  <si>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</si>
  <si>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</si>
  <si>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</si>
  <si>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</si>
  <si>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</si>
  <si>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</si>
  <si>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</si>
  <si>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</si>
  <si>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</si>
  <si>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</si>
  <si>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</si>
  <si>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</si>
  <si>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</si>
  <si>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</si>
  <si>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</si>
  <si>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</si>
  <si>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</si>
  <si>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</si>
  <si>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</si>
  <si>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</si>
  <si>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</si>
  <si>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</si>
  <si>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</si>
  <si>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</si>
  <si>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</si>
  <si>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</si>
  <si>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</si>
  <si>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</si>
  <si>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</si>
  <si>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</si>
  <si>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</si>
  <si>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</si>
  <si>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</si>
  <si>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</si>
  <si>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</si>
  <si>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</si>
  <si>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</si>
  <si>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</si>
  <si>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</si>
  <si>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</si>
  <si>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</si>
  <si>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</si>
  <si>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</si>
  <si>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</si>
  <si>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</si>
  <si>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</si>
  <si>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</si>
  <si>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</si>
  <si>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</si>
  <si>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</si>
  <si>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</si>
  <si>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</si>
  <si>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</si>
  <si>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</si>
  <si>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</si>
  <si>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</si>
  <si>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</si>
  <si>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</si>
  <si>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</si>
  <si>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</si>
  <si>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</si>
  <si>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</si>
  <si>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</si>
  <si>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</si>
  <si>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</si>
  <si>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</si>
  <si>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</si>
  <si>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</si>
  <si>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</si>
  <si>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</si>
  <si>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</si>
  <si>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</si>
  <si>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</si>
  <si>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</si>
  <si>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</si>
  <si>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</si>
  <si>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</si>
  <si>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</si>
  <si>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</si>
  <si>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</si>
  <si>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</si>
  <si>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</si>
  <si>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</si>
  <si>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</si>
  <si>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</si>
  <si>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</si>
  <si>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</si>
  <si>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</si>
  <si>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</si>
  <si>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</si>
  <si>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</si>
  <si>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</si>
  <si>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</si>
  <si>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</si>
  <si>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</si>
  <si>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</si>
  <si>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</si>
  <si>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</si>
  <si>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</si>
  <si>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</si>
  <si>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</si>
  <si>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</si>
  <si>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</si>
  <si>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</si>
  <si>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</si>
  <si>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</si>
  <si>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</si>
  <si>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</si>
  <si>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</si>
  <si>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</si>
  <si>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</si>
  <si>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</si>
  <si>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</si>
  <si>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</si>
  <si>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</si>
  <si>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</si>
  <si>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</si>
  <si>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</si>
  <si>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</si>
  <si>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</si>
  <si>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</si>
  <si>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</si>
  <si>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</si>
  <si>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</si>
  <si>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</si>
  <si>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</si>
  <si>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</si>
  <si>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</si>
  <si>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</si>
  <si>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</si>
  <si>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</si>
  <si>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</si>
  <si>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</si>
  <si>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</si>
  <si>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</si>
  <si>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</si>
  <si>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</si>
  <si>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</si>
  <si>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</si>
  <si>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</si>
  <si>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</si>
  <si>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</si>
  <si>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</si>
  <si>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</si>
  <si>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</si>
  <si>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</si>
  <si>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</si>
  <si>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</si>
  <si>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</si>
  <si>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</si>
  <si>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</si>
  <si>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</si>
  <si>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</si>
  <si>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</si>
  <si>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</si>
  <si>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</si>
  <si>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</si>
  <si>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</si>
  <si>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</si>
  <si>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</si>
  <si>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</si>
  <si>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</si>
  <si>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</si>
  <si>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</si>
  <si>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</si>
  <si>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</si>
  <si>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</si>
  <si>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</si>
  <si>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</si>
  <si>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</si>
  <si>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</si>
  <si>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</si>
  <si>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</si>
  <si>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</si>
  <si>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</si>
  <si>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</si>
  <si>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</si>
  <si>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</si>
  <si>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</si>
  <si>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</si>
  <si>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</si>
  <si>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</si>
  <si>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</si>
  <si>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</si>
  <si>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</si>
  <si>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</si>
  <si>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</si>
  <si>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</si>
  <si>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</si>
  <si>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</si>
  <si>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</si>
  <si>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</si>
  <si>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</si>
  <si>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</si>
  <si>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</si>
  <si>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</si>
  <si>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</si>
  <si>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</si>
  <si>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</si>
  <si>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</si>
  <si>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</si>
  <si>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</si>
  <si>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</si>
  <si>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</si>
  <si>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</si>
  <si>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</si>
  <si>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</si>
  <si>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</si>
  <si>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</si>
  <si>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</si>
  <si>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</si>
  <si>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</si>
  <si>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</si>
  <si>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</si>
  <si>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</si>
  <si>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</si>
  <si>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</si>
  <si>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</si>
  <si>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</si>
  <si>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</si>
  <si>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</si>
  <si>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</si>
  <si>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</si>
  <si>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</si>
  <si>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</si>
  <si>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</si>
  <si>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</si>
  <si>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</si>
  <si>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</si>
  <si>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</si>
  <si>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</si>
  <si>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</si>
  <si>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</si>
  <si>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</si>
  <si>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</si>
  <si>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</si>
  <si>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</si>
  <si>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</si>
  <si>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</si>
  <si>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</si>
  <si>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</si>
  <si>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</si>
  <si>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</si>
  <si>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</si>
  <si>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</si>
  <si>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</si>
  <si>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</si>
  <si>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</si>
  <si>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</si>
  <si>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</si>
  <si>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</si>
  <si>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</si>
  <si>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</si>
  <si>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</si>
  <si>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</si>
  <si>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</si>
  <si>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</si>
  <si>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</si>
  <si>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</si>
  <si>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</si>
  <si>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</si>
  <si>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</si>
  <si>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</si>
  <si>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</si>
  <si>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</si>
  <si>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</si>
  <si>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</si>
  <si>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</si>
  <si>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</si>
  <si>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</si>
  <si>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</si>
  <si>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</si>
  <si>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</si>
  <si>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</si>
  <si>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</si>
  <si>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</si>
  <si>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</si>
  <si>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</si>
  <si>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</si>
  <si>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</si>
  <si>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</si>
  <si>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</si>
  <si>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</si>
  <si>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</si>
  <si>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</si>
  <si>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</si>
  <si>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</si>
  <si>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</si>
  <si>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</si>
  <si>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</si>
  <si>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</si>
  <si>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</si>
  <si>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</si>
  <si>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</si>
  <si>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</si>
  <si>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</si>
  <si>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</si>
  <si>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</si>
  <si>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</si>
  <si>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</si>
  <si>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</si>
  <si>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</si>
  <si>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</si>
  <si>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</si>
  <si>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</si>
  <si>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</si>
  <si>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</si>
  <si>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</si>
  <si>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</si>
  <si>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</si>
  <si>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</si>
  <si>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</si>
  <si>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</si>
  <si>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</si>
  <si>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</si>
  <si>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</si>
  <si>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</si>
  <si>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</si>
  <si>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</si>
  <si>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</si>
  <si>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</si>
  <si>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</si>
  <si>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</si>
  <si>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</si>
  <si>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</si>
  <si>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</si>
  <si>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</si>
  <si>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</si>
  <si>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</si>
  <si>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</si>
  <si>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</si>
  <si>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</si>
  <si>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</si>
  <si>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</si>
  <si>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</si>
  <si>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</si>
  <si>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</si>
  <si>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</si>
  <si>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</si>
  <si>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</si>
  <si>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</si>
  <si>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</si>
  <si>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</si>
  <si>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</si>
  <si>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</si>
  <si>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</si>
  <si>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</si>
  <si>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</si>
  <si>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</si>
  <si>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</si>
  <si>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</si>
  <si>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</si>
  <si>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</si>
  <si>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</si>
  <si>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</si>
  <si>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</si>
  <si>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</si>
  <si>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</si>
  <si>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</si>
  <si>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</si>
  <si>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</si>
  <si>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</si>
  <si>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</si>
  <si>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</si>
  <si>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</si>
  <si>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</si>
  <si>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</si>
  <si>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</si>
  <si>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</si>
  <si>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</si>
  <si>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</si>
  <si>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</si>
  <si>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</si>
  <si>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</si>
  <si>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</si>
  <si>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</si>
  <si>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</si>
  <si>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</si>
  <si>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</si>
  <si>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</si>
  <si>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</si>
  <si>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</si>
  <si>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</si>
  <si>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</si>
  <si>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</si>
  <si>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</si>
  <si>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</si>
  <si>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</si>
  <si>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</si>
  <si>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</si>
  <si>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</si>
  <si>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</si>
  <si>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</si>
  <si>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</si>
  <si>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</si>
  <si>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</si>
  <si>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</si>
  <si>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</si>
  <si>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</si>
  <si>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</si>
  <si>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</si>
  <si>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</si>
  <si>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</si>
  <si>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</si>
  <si>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</si>
  <si>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</si>
  <si>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</si>
  <si>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</si>
  <si>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</si>
  <si>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</si>
  <si>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</si>
  <si>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</si>
  <si>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</si>
  <si>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</si>
  <si>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</si>
  <si>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</si>
  <si>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</si>
  <si>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</si>
  <si>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</si>
  <si>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</si>
  <si>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</si>
  <si>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</si>
  <si>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</si>
  <si>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</si>
  <si>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</si>
  <si>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</si>
  <si>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</si>
  <si>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</si>
  <si>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</si>
  <si>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</si>
  <si>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</si>
  <si>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</si>
  <si>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</si>
  <si>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</si>
  <si>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</si>
  <si>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</si>
  <si>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</si>
  <si>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</si>
  <si>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</si>
  <si>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</si>
  <si>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</si>
  <si>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</si>
  <si>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</si>
  <si>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</si>
  <si>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</si>
  <si>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</si>
  <si>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</si>
  <si>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</si>
  <si>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</si>
  <si>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</si>
  <si>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</si>
  <si>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</si>
  <si>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</si>
  <si>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</si>
  <si>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</si>
  <si>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</si>
  <si>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</si>
  <si>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</si>
  <si>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</si>
  <si>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</si>
  <si>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</si>
  <si>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</si>
  <si>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</si>
  <si>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</si>
  <si>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</si>
  <si>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</si>
  <si>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</si>
  <si>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</si>
  <si>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</si>
  <si>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</si>
  <si>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</si>
  <si>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</si>
  <si>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</si>
  <si>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</si>
  <si>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</si>
  <si>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</si>
  <si>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</si>
  <si>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</si>
  <si>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</si>
  <si>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</si>
  <si>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</si>
  <si>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</si>
  <si>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</si>
  <si>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</si>
  <si>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</si>
  <si>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</si>
  <si>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</si>
  <si>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</si>
  <si>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</si>
  <si>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</si>
  <si>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</si>
  <si>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</si>
  <si>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</si>
  <si>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</si>
  <si>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</si>
  <si>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</si>
  <si>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</si>
  <si>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</si>
  <si>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</si>
  <si>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</si>
  <si>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</si>
  <si>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</si>
  <si>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</si>
  <si>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</si>
  <si>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</si>
  <si>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</si>
  <si>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</si>
  <si>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</si>
  <si>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</si>
  <si>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</si>
  <si>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</si>
  <si>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</si>
  <si>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</si>
  <si>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</si>
  <si>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</si>
  <si>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</si>
  <si>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</si>
  <si>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</si>
  <si>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</si>
  <si>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</si>
  <si>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</si>
  <si>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</si>
  <si>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</si>
  <si>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</si>
  <si>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</si>
  <si>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</si>
  <si>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</si>
  <si>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</si>
  <si>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</si>
  <si>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</si>
  <si>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</si>
  <si>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</si>
  <si>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</si>
  <si>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</si>
  <si>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</si>
  <si>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</si>
  <si>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</si>
  <si>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</si>
  <si>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</si>
  <si>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</si>
  <si>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</si>
  <si>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</si>
  <si>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</si>
  <si>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</si>
  <si>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</si>
  <si>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</si>
  <si>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</si>
  <si>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</si>
  <si>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</si>
  <si>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</si>
  <si>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</si>
  <si>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</si>
  <si>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</si>
  <si>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</si>
  <si>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</si>
  <si>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</si>
  <si>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</si>
  <si>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</si>
  <si>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</si>
  <si>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</si>
  <si>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</si>
  <si>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</si>
  <si>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</si>
  <si>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</si>
  <si>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</si>
  <si>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</si>
  <si>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</si>
  <si>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</si>
  <si>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</si>
  <si>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</si>
  <si>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</si>
  <si>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</si>
  <si>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</si>
  <si>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</si>
  <si>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</si>
  <si>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</si>
  <si>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</si>
  <si>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</si>
  <si>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</si>
  <si>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</si>
  <si>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</si>
  <si>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</si>
  <si>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</si>
  <si>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</si>
  <si>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</si>
  <si>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</si>
  <si>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</si>
  <si>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</si>
  <si>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</si>
  <si>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</si>
  <si>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</si>
  <si>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</si>
  <si>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</si>
  <si>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</si>
  <si>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</si>
  <si>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</si>
  <si>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</si>
  <si>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</si>
  <si>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</si>
  <si>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</si>
  <si>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</si>
  <si>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</si>
  <si>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</si>
  <si>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</si>
  <si>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</si>
  <si>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</si>
  <si>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</si>
  <si>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</si>
  <si>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</si>
  <si>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</si>
  <si>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</si>
  <si>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</si>
  <si>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</si>
  <si>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</si>
  <si>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</si>
  <si>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</si>
  <si>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</si>
  <si>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</si>
  <si>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</si>
  <si>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</si>
  <si>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</si>
  <si>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</si>
  <si>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</si>
  <si>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</si>
  <si>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</si>
  <si>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</si>
  <si>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</si>
  <si>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</si>
  <si>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</si>
  <si>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</si>
  <si>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</si>
  <si>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</si>
  <si>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</si>
  <si>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</si>
  <si>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</si>
  <si>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</si>
  <si>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</si>
  <si>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</si>
  <si>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</si>
  <si>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</si>
  <si>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</si>
  <si>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</si>
  <si>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</si>
  <si>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</si>
  <si>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</si>
  <si>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</si>
  <si>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</si>
  <si>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</si>
  <si>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</si>
  <si>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</si>
  <si>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</si>
  <si>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</si>
  <si>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</si>
  <si>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</si>
  <si>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</si>
  <si>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</si>
  <si>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</si>
  <si>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</si>
  <si>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</si>
  <si>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</si>
  <si>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</si>
  <si>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</si>
  <si>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</si>
  <si>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</si>
  <si>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</si>
  <si>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</si>
  <si>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</si>
  <si>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</si>
  <si>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</si>
  <si>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</si>
  <si>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</si>
  <si>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</si>
  <si>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</si>
  <si>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</si>
  <si>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</si>
  <si>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</si>
  <si>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</si>
  <si>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</si>
  <si>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</si>
  <si>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</si>
  <si>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</si>
  <si>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</si>
  <si>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</si>
  <si>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</si>
  <si>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</si>
  <si>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</si>
  <si>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</si>
  <si>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</si>
  <si>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</si>
  <si>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</si>
  <si>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</si>
  <si>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</si>
  <si>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</si>
  <si>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</si>
  <si>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</si>
  <si>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</si>
  <si>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</si>
  <si>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</si>
  <si>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</si>
  <si>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</si>
  <si>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</si>
  <si>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</si>
  <si>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</si>
  <si>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</si>
  <si>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</si>
  <si>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</si>
  <si>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</si>
  <si>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</si>
  <si>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</si>
  <si>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</si>
  <si>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</si>
  <si>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</si>
  <si>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</si>
  <si>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</si>
  <si>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</si>
  <si>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</si>
  <si>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</si>
  <si>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</si>
  <si>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</si>
  <si>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</si>
  <si>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</si>
  <si>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</si>
  <si>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</si>
  <si>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</si>
  <si>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</si>
  <si>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</si>
  <si>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</si>
  <si>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</si>
  <si>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</si>
  <si>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</si>
  <si>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</si>
  <si>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</si>
  <si>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</si>
  <si>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</si>
  <si>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</si>
  <si>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</si>
  <si>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</si>
  <si>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</si>
  <si>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</si>
  <si>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</si>
  <si>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</si>
  <si>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</si>
  <si>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</si>
  <si>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</si>
  <si>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</si>
  <si>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</si>
  <si>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</si>
  <si>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</si>
  <si>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</si>
  <si>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</si>
  <si>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</si>
  <si>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</si>
  <si>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</si>
  <si>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</si>
  <si>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</si>
  <si>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</si>
  <si>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</si>
  <si>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</si>
  <si>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</si>
  <si>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</si>
  <si>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</si>
  <si>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</si>
  <si>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</si>
  <si>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</si>
  <si>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</si>
  <si>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</si>
  <si>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</si>
  <si>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</si>
  <si>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</si>
  <si>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</si>
  <si>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</si>
  <si>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</si>
  <si>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</si>
  <si>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</si>
  <si>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</si>
  <si>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</si>
  <si>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</si>
  <si>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</si>
  <si>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</si>
  <si>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</si>
  <si>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</si>
  <si>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</si>
  <si>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</si>
  <si>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</si>
  <si>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</si>
  <si>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</si>
  <si>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</si>
  <si>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</si>
  <si>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</si>
  <si>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</si>
  <si>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</si>
  <si>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</si>
  <si>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</si>
  <si>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</si>
  <si>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</si>
  <si>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</si>
  <si>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</si>
  <si>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</si>
  <si>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</si>
  <si>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</si>
  <si>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</si>
  <si>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</si>
  <si>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</si>
  <si>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</si>
  <si>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</si>
  <si>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</si>
  <si>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</si>
  <si>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</si>
  <si>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</si>
  <si>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</si>
  <si>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</si>
  <si>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</si>
  <si>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</si>
  <si>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</si>
  <si>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</si>
  <si>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</si>
  <si>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</si>
  <si>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</si>
  <si>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</si>
  <si>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</si>
  <si>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</si>
  <si>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</si>
  <si>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</si>
  <si>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</si>
  <si>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</si>
  <si>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</si>
  <si>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</si>
  <si>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</si>
  <si>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</si>
  <si>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</si>
  <si>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</si>
  <si>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</si>
  <si>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</si>
  <si>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</si>
  <si>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</si>
  <si>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</si>
  <si>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</si>
  <si>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</si>
  <si>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</si>
  <si>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</si>
  <si>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</si>
  <si>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</si>
  <si>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</si>
  <si>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</si>
  <si>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</si>
  <si>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</si>
  <si>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</si>
  <si>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</si>
  <si>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</si>
  <si>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</si>
  <si>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</si>
  <si>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</si>
  <si>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</si>
  <si>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</si>
  <si>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</si>
  <si>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</si>
  <si>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</si>
  <si>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</si>
  <si>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</si>
  <si>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</si>
  <si>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</si>
  <si>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</si>
  <si>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</si>
  <si>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</si>
  <si>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</si>
  <si>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</si>
  <si>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</si>
  <si>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</si>
  <si>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</si>
  <si>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</si>
  <si>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</si>
  <si>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</si>
  <si>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</si>
  <si>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</si>
  <si>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</si>
  <si>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</si>
  <si>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</si>
  <si>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</si>
  <si>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</si>
  <si>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</si>
  <si>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</si>
  <si>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</si>
  <si>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</si>
  <si>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</si>
  <si>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</si>
  <si>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</si>
  <si>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</si>
  <si>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</si>
  <si>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</si>
  <si>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</si>
  <si>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</si>
  <si>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</si>
  <si>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</si>
  <si>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</si>
  <si>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</si>
  <si>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</si>
  <si>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</si>
  <si>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</si>
  <si>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</si>
  <si>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</si>
  <si>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</si>
  <si>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</si>
  <si>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</si>
  <si>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</si>
  <si>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</si>
  <si>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</si>
  <si>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</si>
  <si>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</si>
  <si>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</si>
  <si>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</si>
  <si>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</si>
  <si>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</si>
  <si>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</si>
  <si>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</si>
  <si>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</si>
  <si>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</si>
  <si>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</si>
  <si>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</si>
  <si>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</si>
  <si>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</si>
  <si>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</si>
  <si>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</si>
  <si>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</si>
  <si>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</si>
  <si>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</si>
  <si>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</si>
  <si>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</si>
  <si>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</si>
  <si>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</si>
  <si>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</si>
  <si>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</si>
  <si>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</si>
  <si>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</si>
  <si>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</si>
  <si>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</si>
  <si>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</si>
  <si>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</si>
  <si>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</si>
  <si>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</si>
  <si>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</si>
  <si>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</si>
  <si>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</si>
  <si>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</si>
  <si>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</si>
  <si>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</si>
  <si>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</si>
  <si>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</si>
  <si>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</si>
  <si>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</si>
  <si>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</si>
  <si>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</si>
  <si>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</si>
  <si>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</si>
  <si>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</si>
  <si>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</si>
  <si>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</si>
  <si>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</si>
  <si>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</si>
  <si>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</si>
  <si>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</si>
  <si>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</si>
  <si>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</si>
  <si>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</si>
  <si>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</si>
  <si>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</si>
  <si>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</si>
  <si>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</si>
  <si>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</si>
  <si>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</si>
  <si>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</si>
  <si>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</si>
  <si>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</si>
  <si>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</si>
  <si>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</si>
  <si>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</si>
  <si>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</si>
  <si>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</si>
  <si>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</si>
  <si>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</si>
  <si>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</si>
  <si>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</si>
  <si>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</si>
  <si>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</si>
  <si>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</si>
  <si>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</si>
  <si>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</si>
  <si>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</si>
  <si>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</si>
  <si>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</si>
  <si>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</si>
  <si>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</si>
  <si>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</si>
  <si>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</si>
  <si>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</si>
  <si>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</si>
  <si>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</si>
  <si>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</si>
  <si>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</si>
  <si>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</si>
  <si>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</si>
  <si>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</si>
  <si>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</si>
  <si>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</si>
  <si>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</si>
  <si>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</si>
  <si>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</si>
  <si>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</si>
  <si>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</si>
  <si>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</si>
  <si>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</si>
  <si>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</si>
  <si>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</si>
  <si>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</si>
  <si>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</si>
  <si>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</si>
  <si>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</si>
  <si>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</si>
  <si>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</si>
  <si>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</si>
  <si>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</si>
  <si>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</si>
  <si>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</si>
  <si>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</si>
  <si>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</si>
  <si>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</si>
  <si>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</si>
  <si>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</si>
  <si>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</si>
  <si>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</si>
  <si>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</si>
  <si>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</si>
  <si>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</si>
  <si>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</si>
  <si>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</si>
  <si>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</si>
  <si>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</si>
  <si>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</si>
  <si>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</si>
  <si>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</si>
  <si>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</si>
  <si>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</si>
  <si>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</si>
  <si>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</si>
  <si>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</si>
  <si>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</si>
  <si>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</si>
  <si>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</si>
  <si>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</si>
  <si>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</si>
  <si>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</si>
  <si>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</si>
  <si>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</si>
  <si>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</si>
  <si>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</si>
  <si>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</si>
  <si>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</si>
  <si>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</si>
  <si>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</si>
  <si>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</si>
  <si>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</si>
  <si>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</si>
  <si>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</si>
  <si>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</si>
  <si>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</si>
  <si>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</si>
  <si>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</si>
  <si>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</si>
  <si>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</si>
  <si>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</si>
  <si>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</si>
  <si>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</si>
  <si>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</si>
  <si>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</si>
  <si>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</si>
  <si>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</si>
  <si>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</si>
  <si>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</si>
  <si>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</si>
  <si>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</si>
  <si>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</si>
  <si>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</si>
  <si>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</si>
  <si>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</si>
  <si>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</si>
  <si>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</si>
  <si>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</si>
  <si>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</si>
  <si>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</si>
  <si>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</si>
  <si>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</si>
  <si>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</si>
  <si>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</si>
  <si>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</si>
  <si>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</si>
  <si>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</si>
  <si>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</si>
  <si>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</si>
  <si>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</si>
  <si>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</si>
  <si>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</si>
  <si>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</si>
  <si>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</si>
  <si>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</si>
  <si>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</si>
  <si>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</si>
  <si>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</si>
  <si>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</si>
  <si>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</si>
  <si>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</si>
  <si>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</si>
  <si>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</si>
  <si>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</si>
  <si>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</si>
  <si>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</si>
  <si>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</si>
  <si>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</si>
  <si>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</si>
  <si>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</si>
  <si>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</si>
  <si>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</si>
  <si>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</si>
  <si>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</si>
  <si>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</si>
  <si>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</si>
  <si>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</si>
  <si>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</si>
  <si>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</si>
  <si>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</si>
  <si>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</si>
  <si>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</si>
  <si>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</si>
  <si>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</si>
  <si>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</si>
  <si>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</si>
  <si>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</si>
  <si>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</si>
  <si>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</si>
  <si>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</si>
  <si>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</si>
  <si>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</si>
  <si>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</si>
  <si>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</si>
  <si>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</si>
  <si>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</si>
  <si>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</si>
  <si>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</si>
  <si>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</si>
  <si>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</si>
  <si>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</si>
  <si>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</si>
  <si>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</si>
  <si>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</si>
  <si>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</si>
  <si>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</si>
  <si>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</si>
  <si>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</si>
  <si>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</si>
  <si>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</si>
  <si>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</si>
  <si>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</si>
  <si>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</si>
  <si>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</si>
  <si>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</si>
  <si>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</si>
  <si>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</si>
  <si>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</si>
  <si>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</si>
  <si>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</si>
  <si>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</si>
  <si>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</si>
  <si>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</si>
  <si>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</si>
  <si>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</si>
  <si>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</si>
  <si>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</si>
  <si>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</si>
  <si>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</si>
  <si>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</si>
  <si>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</si>
  <si>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</si>
  <si>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</si>
  <si>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</si>
  <si>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</si>
  <si>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</si>
  <si>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</si>
  <si>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</si>
  <si>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</si>
  <si>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</si>
  <si>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</si>
  <si>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</si>
  <si>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</si>
  <si>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</si>
  <si>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</si>
  <si>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</si>
  <si>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</si>
  <si>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</si>
  <si>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</si>
  <si>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</si>
  <si>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</si>
  <si>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</si>
  <si>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</si>
  <si>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</si>
  <si>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</si>
  <si>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</si>
  <si>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</si>
  <si>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</si>
  <si>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</si>
  <si>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</si>
  <si>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</si>
  <si>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</si>
  <si>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</si>
  <si>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</si>
  <si>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</si>
  <si>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</si>
  <si>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</si>
  <si>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</si>
  <si>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</si>
  <si>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</si>
  <si>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</si>
  <si>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</si>
  <si>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</si>
  <si>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</si>
  <si>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</si>
  <si>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</si>
  <si>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</si>
  <si>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</si>
  <si>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</si>
  <si>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</si>
  <si>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</si>
  <si>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</si>
  <si>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</si>
  <si>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</si>
  <si>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</si>
  <si>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</si>
  <si>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</si>
  <si>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</si>
  <si>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</si>
  <si>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</si>
  <si>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</si>
  <si>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</si>
  <si>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</si>
  <si>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</si>
  <si>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</si>
  <si>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</si>
  <si>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</si>
  <si>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</si>
  <si>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</si>
  <si>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</si>
  <si>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</si>
  <si>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</si>
  <si>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</si>
  <si>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</si>
  <si>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</si>
  <si>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</si>
  <si>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</si>
  <si>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</si>
  <si>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</si>
  <si>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</si>
  <si>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</si>
  <si>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</si>
  <si>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</si>
  <si>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</si>
  <si>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</si>
  <si>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</si>
  <si>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</si>
  <si>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</si>
  <si>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</si>
  <si>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</si>
  <si>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</si>
  <si>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</si>
  <si>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</si>
  <si>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</si>
  <si>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</si>
  <si>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</si>
  <si>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</si>
  <si>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</si>
  <si>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</si>
  <si>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</si>
  <si>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</si>
  <si>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</si>
  <si>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</si>
  <si>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</si>
  <si>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</si>
  <si>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</si>
  <si>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</si>
  <si>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</si>
  <si>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</si>
  <si>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</si>
  <si>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</si>
  <si>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</si>
  <si>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</si>
  <si>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</si>
  <si>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</si>
  <si>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</si>
  <si>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</si>
  <si>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</si>
  <si>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</si>
  <si>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</si>
  <si>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</si>
  <si>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</si>
  <si>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</si>
  <si>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</si>
  <si>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</si>
  <si>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</si>
  <si>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</si>
  <si>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</si>
  <si>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</si>
  <si>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</si>
  <si>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</si>
  <si>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</si>
  <si>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</si>
  <si>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</si>
  <si>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</si>
  <si>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</si>
  <si>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</si>
  <si>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</si>
  <si>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</si>
  <si>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</si>
  <si>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</si>
  <si>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</si>
  <si>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</si>
  <si>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</si>
  <si>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</si>
  <si>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</si>
  <si>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</si>
  <si>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</si>
  <si>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</si>
  <si>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</si>
  <si>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</si>
  <si>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</si>
  <si>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</si>
  <si>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</si>
  <si>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</si>
  <si>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</si>
  <si>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</si>
  <si>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</si>
  <si>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</si>
  <si>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</si>
  <si>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</si>
  <si>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</si>
  <si>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</si>
  <si>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</si>
  <si>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</si>
  <si>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</si>
  <si>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</si>
  <si>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</si>
  <si>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</si>
  <si>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</si>
  <si>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</si>
  <si>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</si>
  <si>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</si>
  <si>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</si>
  <si>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</si>
  <si>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</si>
  <si>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</si>
  <si>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</si>
  <si>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</si>
  <si>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</si>
  <si>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</si>
  <si>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</si>
  <si>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</si>
  <si>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</si>
  <si>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</si>
  <si>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</si>
  <si>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</si>
  <si>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</si>
  <si>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</si>
  <si>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</si>
  <si>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</si>
  <si>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</si>
  <si>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</si>
  <si>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</si>
  <si>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</si>
  <si>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</si>
  <si>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</si>
  <si>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</si>
  <si>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</si>
  <si>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</si>
  <si>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</si>
  <si>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</si>
  <si>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</si>
  <si>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</si>
  <si>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</si>
  <si>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</si>
  <si>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</si>
  <si>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</si>
  <si>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</si>
  <si>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</si>
  <si>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</si>
  <si>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</si>
  <si>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</si>
  <si>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</si>
  <si>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</si>
  <si>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</si>
  <si>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</si>
  <si>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</si>
  <si>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</si>
  <si>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</si>
  <si>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</si>
  <si>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</si>
  <si>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</si>
  <si>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</si>
  <si>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</si>
  <si>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</si>
  <si>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</si>
  <si>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</si>
  <si>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</si>
  <si>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</si>
  <si>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</si>
  <si>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</si>
  <si>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</si>
  <si>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</si>
  <si>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</si>
  <si>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</si>
  <si>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</si>
  <si>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</si>
  <si>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</si>
  <si>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</si>
  <si>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</si>
  <si>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</si>
  <si>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</si>
  <si>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</si>
  <si>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</si>
  <si>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</si>
  <si>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</si>
  <si>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</si>
  <si>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</si>
  <si>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</si>
  <si>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</si>
  <si>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</si>
  <si>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</si>
  <si>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</si>
  <si>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</si>
  <si>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</si>
  <si>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</si>
  <si>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</si>
  <si>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</si>
  <si>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</si>
  <si>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</si>
  <si>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</si>
  <si>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</si>
  <si>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</si>
  <si>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</si>
  <si>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</si>
  <si>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</si>
  <si>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</si>
  <si>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</si>
  <si>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</si>
  <si>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</si>
  <si>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</si>
  <si>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</si>
  <si>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</si>
  <si>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</si>
  <si>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</si>
  <si>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</si>
  <si>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</si>
  <si>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</si>
  <si>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</si>
  <si>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</si>
  <si>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</si>
  <si>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</si>
  <si>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</si>
  <si>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</si>
  <si>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</si>
  <si>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</si>
  <si>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</si>
  <si>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</si>
  <si>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</si>
  <si>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</si>
  <si>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</si>
  <si>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</si>
  <si>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</si>
  <si>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</si>
  <si>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</si>
  <si>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</si>
  <si>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</si>
  <si>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</si>
  <si>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</si>
  <si>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</si>
  <si>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</si>
  <si>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</si>
  <si>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</si>
  <si>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</si>
  <si>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</si>
  <si>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</si>
  <si>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</si>
  <si>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</si>
  <si>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</si>
  <si>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</si>
  <si>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</si>
  <si>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</si>
  <si>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</si>
  <si>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</si>
  <si>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</si>
  <si>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</si>
  <si>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</si>
  <si>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</si>
  <si>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</si>
  <si>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</si>
  <si>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</si>
  <si>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</si>
  <si>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</si>
  <si>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</si>
  <si>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</si>
  <si>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</si>
  <si>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</si>
  <si>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</si>
  <si>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</si>
  <si>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</si>
  <si>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</si>
  <si>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</si>
  <si>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</si>
  <si>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</si>
  <si>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</si>
  <si>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</si>
  <si>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</si>
  <si>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</si>
  <si>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</si>
  <si>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</si>
  <si>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</si>
  <si>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</si>
  <si>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</si>
  <si>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</si>
  <si>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</si>
  <si>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</si>
  <si>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</si>
  <si>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</si>
  <si>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</si>
  <si>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</si>
  <si>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</si>
  <si>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</si>
  <si>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</si>
  <si>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</si>
  <si>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</si>
  <si>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</si>
  <si>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</si>
  <si>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</si>
  <si>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</si>
  <si>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</si>
  <si>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</si>
  <si>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</si>
  <si>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</si>
  <si>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</si>
  <si>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</si>
  <si>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</si>
  <si>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</si>
  <si>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</si>
  <si>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</si>
  <si>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</si>
  <si>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</si>
  <si>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</si>
  <si>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</si>
  <si>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</si>
  <si>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</si>
  <si>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</si>
  <si>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</si>
  <si>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</si>
  <si>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</si>
  <si>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</si>
  <si>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</si>
  <si>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</si>
  <si>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</si>
  <si>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</si>
  <si>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</si>
  <si>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</si>
  <si>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</si>
  <si>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</si>
  <si>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</si>
  <si>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</si>
  <si>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</si>
  <si>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</si>
  <si>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</si>
  <si>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</si>
  <si>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</si>
  <si>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</si>
  <si>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</si>
  <si>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</si>
  <si>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</si>
  <si>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</si>
  <si>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</si>
  <si>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</si>
  <si>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</si>
  <si>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</si>
  <si>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</si>
  <si>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</si>
  <si>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</si>
  <si>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</si>
  <si>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</si>
  <si>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</si>
  <si>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</si>
  <si>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</si>
  <si>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</si>
  <si>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</si>
  <si>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</si>
  <si>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</si>
  <si>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</si>
  <si>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</si>
  <si>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</si>
  <si>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</si>
  <si>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</si>
  <si>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</si>
  <si>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</si>
  <si>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</si>
  <si>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</si>
  <si>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</si>
  <si>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</si>
  <si>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</si>
  <si>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</si>
  <si>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</si>
  <si>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</si>
  <si>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</si>
  <si>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</si>
  <si>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</si>
  <si>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</si>
  <si>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</si>
  <si>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</si>
  <si>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</si>
  <si>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</si>
  <si>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</si>
  <si>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</si>
  <si>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</si>
  <si>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</si>
  <si>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</si>
  <si>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</si>
  <si>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</si>
  <si>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</si>
  <si>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</si>
  <si>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</si>
  <si>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</si>
  <si>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</si>
  <si>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</si>
  <si>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</si>
  <si>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</si>
  <si>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</si>
  <si>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</si>
  <si>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</si>
  <si>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</si>
  <si>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</si>
  <si>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</si>
  <si>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</si>
  <si>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</si>
  <si>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</si>
  <si>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</si>
  <si>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</si>
  <si>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</si>
  <si>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</si>
  <si>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</si>
  <si>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</si>
  <si>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</si>
  <si>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</si>
  <si>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</si>
  <si>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</si>
  <si>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</si>
  <si>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</si>
  <si>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</si>
  <si>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</si>
  <si>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</si>
  <si>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</si>
  <si>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</si>
  <si>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</si>
  <si>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</si>
  <si>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</si>
  <si>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</si>
  <si>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</si>
  <si>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</si>
  <si>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</si>
  <si>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</si>
  <si>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</si>
  <si>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</si>
  <si>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</si>
  <si>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</si>
  <si>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</si>
  <si>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</si>
  <si>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</si>
  <si>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</si>
  <si>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</si>
  <si>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</si>
  <si>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</si>
  <si>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</si>
  <si>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</si>
  <si>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</si>
  <si>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</si>
  <si>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</si>
  <si>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</si>
  <si>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</si>
  <si>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</si>
  <si>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</si>
  <si>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</si>
  <si>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</si>
  <si>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</si>
  <si>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</si>
  <si>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</si>
  <si>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</si>
  <si>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</si>
  <si>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</si>
  <si>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</si>
  <si>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</si>
  <si>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</si>
  <si>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</si>
  <si>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</si>
  <si>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</si>
  <si>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</si>
  <si>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</si>
  <si>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</si>
  <si>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</si>
  <si>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</si>
  <si>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</si>
  <si>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</si>
  <si>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</si>
  <si>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</si>
  <si>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</si>
  <si>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</si>
  <si>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</si>
  <si>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</si>
  <si>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</si>
  <si>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</si>
  <si>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</si>
  <si>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</si>
  <si>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</si>
  <si>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</si>
  <si>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</si>
  <si>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</si>
  <si>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</si>
  <si>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</si>
  <si>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</si>
  <si>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</si>
  <si>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</si>
  <si>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</si>
  <si>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</si>
  <si>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</si>
  <si>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</si>
  <si>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</si>
  <si>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</si>
  <si>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</si>
  <si>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</si>
  <si>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</si>
  <si>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</si>
  <si>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</si>
  <si>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</si>
  <si>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</si>
  <si>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</si>
  <si>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</si>
  <si>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</si>
  <si>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</si>
  <si>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</si>
  <si>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</si>
  <si>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</si>
  <si>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</si>
  <si>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</si>
  <si>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</si>
  <si>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</si>
  <si>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</si>
  <si>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</si>
  <si>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</si>
  <si>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</si>
  <si>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</si>
  <si>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</si>
  <si>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</si>
  <si>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</si>
  <si>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</si>
  <si>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</si>
  <si>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</si>
  <si>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</si>
  <si>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</si>
  <si>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</si>
  <si>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</si>
  <si>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</si>
  <si>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</si>
  <si>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</si>
  <si>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</si>
  <si>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</si>
  <si>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</si>
  <si>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</si>
  <si>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</si>
  <si>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</si>
  <si>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</si>
  <si>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</si>
  <si>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</si>
  <si>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</si>
  <si>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</si>
  <si>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</si>
  <si>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</si>
  <si>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</si>
  <si>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</si>
  <si>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</si>
  <si>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</si>
  <si>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</si>
  <si>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</si>
  <si>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</si>
  <si>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</si>
  <si>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</si>
  <si>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</si>
  <si>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</si>
  <si>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</si>
  <si>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</si>
  <si>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</si>
  <si>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</si>
  <si>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</si>
  <si>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</si>
  <si>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</si>
  <si>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</si>
  <si>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</si>
  <si>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</si>
  <si>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</si>
  <si>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</si>
  <si>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</si>
  <si>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</si>
  <si>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</si>
  <si>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</si>
  <si>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</si>
  <si>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</si>
  <si>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</si>
  <si>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</si>
  <si>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</si>
  <si>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</si>
  <si>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</si>
  <si>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</si>
  <si>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</si>
  <si>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</si>
  <si>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</si>
  <si>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</si>
  <si>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</si>
  <si>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</si>
  <si>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</si>
  <si>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</si>
  <si>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</si>
  <si>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</si>
  <si>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</si>
  <si>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</si>
  <si>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</si>
  <si>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</si>
  <si>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</si>
  <si>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</si>
  <si>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</si>
  <si>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</si>
  <si>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</si>
  <si>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</si>
  <si>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</si>
  <si>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</si>
  <si>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</si>
  <si>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</si>
  <si>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</si>
  <si>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</si>
  <si>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</si>
  <si>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</si>
  <si>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</si>
  <si>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</si>
  <si>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</si>
  <si>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</si>
  <si>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</si>
  <si>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</si>
  <si>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</si>
  <si>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</si>
  <si>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</si>
  <si>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</si>
  <si>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</si>
  <si>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</si>
  <si>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</si>
  <si>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</si>
  <si>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</si>
  <si>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</si>
  <si>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</si>
  <si>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</si>
  <si>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</si>
  <si>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</si>
  <si>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</si>
  <si>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</si>
  <si>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</si>
  <si>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</si>
  <si>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</si>
  <si>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</si>
  <si>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</si>
  <si>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</si>
  <si>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</si>
  <si>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</si>
  <si>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</si>
  <si>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</si>
  <si>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</si>
  <si>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</si>
  <si>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</si>
  <si>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</si>
  <si>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</si>
  <si>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</si>
  <si>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</si>
  <si>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</si>
  <si>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</si>
  <si>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</si>
  <si>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</si>
  <si>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</si>
  <si>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</si>
  <si>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</si>
  <si>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</si>
  <si>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</si>
  <si>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</si>
  <si>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</si>
  <si>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</si>
  <si>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</si>
  <si>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</si>
  <si>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</si>
  <si>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</si>
  <si>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</si>
  <si>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</si>
  <si>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</si>
  <si>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</si>
  <si>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</si>
  <si>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</si>
  <si>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</si>
  <si>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</si>
  <si>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</si>
  <si>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</si>
  <si>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</si>
  <si>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</si>
  <si>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</si>
  <si>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</si>
  <si>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</si>
  <si>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</si>
  <si>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</si>
  <si>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</si>
  <si>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</si>
  <si>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</si>
  <si>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</si>
  <si>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</si>
  <si>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</si>
  <si>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</si>
  <si>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</si>
  <si>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</si>
  <si>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</si>
  <si>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</si>
  <si>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</si>
  <si>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</si>
  <si>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</si>
  <si>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</si>
  <si>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</si>
  <si>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</si>
  <si>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</si>
  <si>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</si>
  <si>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</si>
  <si>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</si>
  <si>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</si>
  <si>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</si>
  <si>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</si>
  <si>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</si>
  <si>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</si>
  <si>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</si>
  <si>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</si>
  <si>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</si>
  <si>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</si>
  <si>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</si>
  <si>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</si>
  <si>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</si>
  <si>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</si>
  <si>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</si>
  <si>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</si>
  <si>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</si>
  <si>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</si>
  <si>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</si>
  <si>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</si>
  <si>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</si>
  <si>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</si>
  <si>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</si>
  <si>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</si>
  <si>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</si>
  <si>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</si>
  <si>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</si>
  <si>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</si>
  <si>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</si>
  <si>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</si>
  <si>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</si>
  <si>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</si>
  <si>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</si>
  <si>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</si>
  <si>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</si>
  <si>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</si>
  <si>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</si>
  <si>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</si>
  <si>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</si>
  <si>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</si>
  <si>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</si>
  <si>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</si>
  <si>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</si>
  <si>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</si>
  <si>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</si>
  <si>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</si>
  <si>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</si>
  <si>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</si>
  <si>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</si>
  <si>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</si>
  <si>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</si>
  <si>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</si>
  <si>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</si>
  <si>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</si>
  <si>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</si>
  <si>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</si>
  <si>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</si>
  <si>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</si>
  <si>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</si>
  <si>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</si>
  <si>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</si>
  <si>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</si>
  <si>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</si>
  <si>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</si>
  <si>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</si>
  <si>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</si>
  <si>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</si>
  <si>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</si>
  <si>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</si>
  <si>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</si>
  <si>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</si>
  <si>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</si>
  <si>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</si>
  <si>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</si>
  <si>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</si>
  <si>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</si>
  <si>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</si>
  <si>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</si>
  <si>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</si>
  <si>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</si>
  <si>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</si>
  <si>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</si>
  <si>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</si>
  <si>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</si>
  <si>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</si>
  <si>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</si>
  <si>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</si>
  <si>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</si>
  <si>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</si>
  <si>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</si>
  <si>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</si>
  <si>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</si>
  <si>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</si>
  <si>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</si>
  <si>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</si>
  <si>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</si>
  <si>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</si>
  <si>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</si>
  <si>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</si>
  <si>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</si>
  <si>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</si>
  <si>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</si>
  <si>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</si>
  <si>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</si>
  <si>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</si>
  <si>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</si>
  <si>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</si>
  <si>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</si>
  <si>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</si>
  <si>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</si>
  <si>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</si>
  <si>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</si>
  <si>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</si>
  <si>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</si>
  <si>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</si>
  <si>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</si>
  <si>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</si>
  <si>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</si>
  <si>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</si>
  <si>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</si>
  <si>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</si>
  <si>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</si>
  <si>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</si>
  <si>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</si>
  <si>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</si>
  <si>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</si>
  <si>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</si>
  <si>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</si>
  <si>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</si>
  <si>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</si>
  <si>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</si>
  <si>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</si>
  <si>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</si>
  <si>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</si>
  <si>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</si>
  <si>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</si>
  <si>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</si>
  <si>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</si>
  <si>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</si>
  <si>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</si>
  <si>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</si>
  <si>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</si>
  <si>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</si>
  <si>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</si>
  <si>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</si>
  <si>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</si>
  <si>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</si>
  <si>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</si>
  <si>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</si>
  <si>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</si>
  <si>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</si>
  <si>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</si>
  <si>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</si>
  <si>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</si>
  <si>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</si>
  <si>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</si>
  <si>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</si>
  <si>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</si>
  <si>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</si>
  <si>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</si>
  <si>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</si>
  <si>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</si>
  <si>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</si>
  <si>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</si>
  <si>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</si>
  <si>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</si>
  <si>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</si>
  <si>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</si>
  <si>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</si>
  <si>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</si>
  <si>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</si>
  <si>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</si>
  <si>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</si>
  <si>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</si>
  <si>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</si>
  <si>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</si>
  <si>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</si>
  <si>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</si>
  <si>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</si>
  <si>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</si>
  <si>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</si>
  <si>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</si>
  <si>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</si>
  <si>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</si>
  <si>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</si>
  <si>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</si>
  <si>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</si>
  <si>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</si>
  <si>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</si>
  <si>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</si>
  <si>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</si>
  <si>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</si>
  <si>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</si>
  <si>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</si>
  <si>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</si>
  <si>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</si>
  <si>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</si>
  <si>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</si>
  <si>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</si>
  <si>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</si>
  <si>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</si>
  <si>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</si>
  <si>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</si>
  <si>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</si>
  <si>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</si>
  <si>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</si>
  <si>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</si>
  <si>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</si>
  <si>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</si>
  <si>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</si>
  <si>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</si>
  <si>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</si>
  <si>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</si>
  <si>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</si>
  <si>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</si>
  <si>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</si>
  <si>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</si>
  <si>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</si>
  <si>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</si>
  <si>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</si>
  <si>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</si>
  <si>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</si>
  <si>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</si>
  <si>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</si>
  <si>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</si>
  <si>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</si>
  <si>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</si>
  <si>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</si>
  <si>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</si>
  <si>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</si>
  <si>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</si>
  <si>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</si>
  <si>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</si>
  <si>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</si>
  <si>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</si>
  <si>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</si>
  <si>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</si>
  <si>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</si>
  <si>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</si>
  <si>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</si>
  <si>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</si>
  <si>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</si>
  <si>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</si>
  <si>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</si>
  <si>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</si>
  <si>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</si>
  <si>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</si>
  <si>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</si>
  <si>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</si>
  <si>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</si>
  <si>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</si>
  <si>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</si>
  <si>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</si>
  <si>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</si>
  <si>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</si>
  <si>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</si>
  <si>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</si>
  <si>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</si>
  <si>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</si>
  <si>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</si>
  <si>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</si>
  <si>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</si>
  <si>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</si>
  <si>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</si>
  <si>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</si>
  <si>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</si>
  <si>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</si>
  <si>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</si>
  <si>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</si>
  <si>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</si>
  <si>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</si>
  <si>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</si>
  <si>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</si>
  <si>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</si>
  <si>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</si>
  <si>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</si>
  <si>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</si>
  <si>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</si>
  <si>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</si>
  <si>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</si>
  <si>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</si>
  <si>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</si>
  <si>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</si>
  <si>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</si>
  <si>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</si>
  <si>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</si>
  <si>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</si>
  <si>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</si>
  <si>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</si>
  <si>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</si>
  <si>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</si>
  <si>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</si>
  <si>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</si>
  <si>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</si>
  <si>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</si>
  <si>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</si>
  <si>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</si>
  <si>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</si>
  <si>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</si>
  <si>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</si>
  <si>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</si>
  <si>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</si>
  <si>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</si>
  <si>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</si>
  <si>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</si>
  <si>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</si>
  <si>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</si>
  <si>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</si>
  <si>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</si>
  <si>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</si>
  <si>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</si>
  <si>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</si>
  <si>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</si>
  <si>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</si>
  <si>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</si>
  <si>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</si>
  <si>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</si>
  <si>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</si>
  <si>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</si>
  <si>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</si>
  <si>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</si>
  <si>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</si>
  <si>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</si>
  <si>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</si>
  <si>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</si>
  <si>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</si>
  <si>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</si>
  <si>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</si>
  <si>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</si>
  <si>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</si>
  <si>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</si>
  <si>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</si>
  <si>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</si>
  <si>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</si>
  <si>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</si>
  <si>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</si>
  <si>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</si>
  <si>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</si>
  <si>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</si>
  <si>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</si>
  <si>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</si>
  <si>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</si>
  <si>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</si>
  <si>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</si>
  <si>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</si>
  <si>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</si>
  <si>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</si>
  <si>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</si>
  <si>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</si>
  <si>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</si>
  <si>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</si>
  <si>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</si>
  <si>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</si>
  <si>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</si>
  <si>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</si>
  <si>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</si>
  <si>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</si>
  <si>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</si>
  <si>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</si>
  <si>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</si>
  <si>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</si>
  <si>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</si>
  <si>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</si>
  <si>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</si>
  <si>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</si>
  <si>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</si>
  <si>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</si>
  <si>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</si>
  <si>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</si>
  <si>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</si>
  <si>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</si>
  <si>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</si>
  <si>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</si>
  <si>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</si>
  <si>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</si>
  <si>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</si>
  <si>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</si>
  <si>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</si>
  <si>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</si>
  <si>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</si>
  <si>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</si>
  <si>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</si>
  <si>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</si>
  <si>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</si>
  <si>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</si>
  <si>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</si>
  <si>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</si>
  <si>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</si>
  <si>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</si>
  <si>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</si>
  <si>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</si>
  <si>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</si>
  <si>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</si>
  <si>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</si>
  <si>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</si>
  <si>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</si>
  <si>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</si>
  <si>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</si>
  <si>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</si>
  <si>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</si>
  <si>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</si>
  <si>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</si>
  <si>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</si>
  <si>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</si>
  <si>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</si>
  <si>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</si>
  <si>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</si>
  <si>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</si>
  <si>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</si>
  <si>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</si>
  <si>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</si>
  <si>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</si>
  <si>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</si>
  <si>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</si>
  <si>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</si>
  <si>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</si>
  <si>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</si>
  <si>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</si>
  <si>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</si>
  <si>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</si>
  <si>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</si>
  <si>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</si>
  <si>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</si>
  <si>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</si>
  <si>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</si>
  <si>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</si>
  <si>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</si>
  <si>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</si>
  <si>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</si>
  <si>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</si>
  <si>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</si>
  <si>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</si>
  <si>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</si>
  <si>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</si>
  <si>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</si>
  <si>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</si>
  <si>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</si>
  <si>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</si>
  <si>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</si>
  <si>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</si>
  <si>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</si>
  <si>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</si>
  <si>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</si>
  <si>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</si>
  <si>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</si>
  <si>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</si>
  <si>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</si>
  <si>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</si>
  <si>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</si>
  <si>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</si>
  <si>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</si>
  <si>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</si>
  <si>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</si>
  <si>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</si>
  <si>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</si>
  <si>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</si>
  <si>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</si>
  <si>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</si>
  <si>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</si>
  <si>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</si>
  <si>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</si>
  <si>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</si>
  <si>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</si>
  <si>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</si>
  <si>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</si>
  <si>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</si>
  <si>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</si>
  <si>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</si>
  <si>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</si>
  <si>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</si>
  <si>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</si>
  <si>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</si>
  <si>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</si>
  <si>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</si>
  <si>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</si>
  <si>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</si>
  <si>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</si>
  <si>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</si>
  <si>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</si>
  <si>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</si>
  <si>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</si>
  <si>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</si>
  <si>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</si>
  <si>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</si>
  <si>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</si>
  <si>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</si>
  <si>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</si>
  <si>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</si>
  <si>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</si>
  <si>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</si>
  <si>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</si>
  <si>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</si>
  <si>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</si>
  <si>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</si>
  <si>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</si>
  <si>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</si>
  <si>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</si>
  <si>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</si>
  <si>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</si>
  <si>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</si>
  <si>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</si>
  <si>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</si>
  <si>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</si>
  <si>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</si>
  <si>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</si>
  <si>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</si>
  <si>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</si>
  <si>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</si>
  <si>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</si>
  <si>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</si>
  <si>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</si>
  <si>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</si>
  <si>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</si>
  <si>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</si>
  <si>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</si>
  <si>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</si>
  <si>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</si>
  <si>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</si>
  <si>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</si>
  <si>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</si>
  <si>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</si>
  <si>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</si>
  <si>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</si>
  <si>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</si>
  <si>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</si>
  <si>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</si>
  <si>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</si>
  <si>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</si>
  <si>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</si>
  <si>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</si>
  <si>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</si>
  <si>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</si>
  <si>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</si>
  <si>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</si>
  <si>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</si>
  <si>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</si>
  <si>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</si>
  <si>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</si>
  <si>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</si>
  <si>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</si>
  <si>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</si>
  <si>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</si>
  <si>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</si>
  <si>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</si>
  <si>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</si>
  <si>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</si>
  <si>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</si>
  <si>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</si>
  <si>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</si>
  <si>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</si>
  <si>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</si>
  <si>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</si>
  <si>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</si>
  <si>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</si>
  <si>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</si>
  <si>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</si>
  <si>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</si>
  <si>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</si>
  <si>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</si>
  <si>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</si>
  <si>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</si>
  <si>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</si>
  <si>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</si>
  <si>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</si>
  <si>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</si>
  <si>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</si>
  <si>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</si>
  <si>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</si>
  <si>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</si>
  <si>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</si>
  <si>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</si>
  <si>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</si>
  <si>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</si>
  <si>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</si>
  <si>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</si>
  <si>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</si>
  <si>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</si>
  <si>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</si>
  <si>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</si>
  <si>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</si>
  <si>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</si>
  <si>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</si>
  <si>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</si>
  <si>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</si>
  <si>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</si>
  <si>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</si>
  <si>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</si>
  <si>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</si>
  <si>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</si>
  <si>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</si>
  <si>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</si>
  <si>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</si>
  <si>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</si>
  <si>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</si>
  <si>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</si>
  <si>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</si>
  <si>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</si>
  <si>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</si>
  <si>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</si>
  <si>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</si>
  <si>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</si>
  <si>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</si>
  <si>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</si>
  <si>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</si>
  <si>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</si>
  <si>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</si>
  <si>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</si>
  <si>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</si>
  <si>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</si>
  <si>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</si>
  <si>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</si>
  <si>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</si>
  <si>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</si>
  <si>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</si>
  <si>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</si>
  <si>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</si>
  <si>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</si>
  <si>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</si>
  <si>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</si>
  <si>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</si>
  <si>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</si>
  <si>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</si>
  <si>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</si>
  <si>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</si>
  <si>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</si>
  <si>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</si>
  <si>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</si>
  <si>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</si>
  <si>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</si>
  <si>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</si>
  <si>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</si>
  <si>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</si>
  <si>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</si>
  <si>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</si>
  <si>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</si>
  <si>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</si>
  <si>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</si>
  <si>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</si>
  <si>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</si>
  <si>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</si>
  <si>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</si>
  <si>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</si>
  <si>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</si>
  <si>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</si>
  <si>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</si>
  <si>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</si>
  <si>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</si>
  <si>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</si>
  <si>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</si>
  <si>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</si>
  <si>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</si>
  <si>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</si>
  <si>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</si>
  <si>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</si>
  <si>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</si>
  <si>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</si>
  <si>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</si>
  <si>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</si>
  <si>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</si>
  <si>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</si>
  <si>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</si>
  <si>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</si>
  <si>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</si>
  <si>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</si>
  <si>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</si>
  <si>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</si>
  <si>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</si>
  <si>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</si>
  <si>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</si>
  <si>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</si>
  <si>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</si>
  <si>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</si>
  <si>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</si>
  <si>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</si>
  <si>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</si>
  <si>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</si>
  <si>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</si>
  <si>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</si>
  <si>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</si>
  <si>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</si>
  <si>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</si>
  <si>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</si>
  <si>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</si>
  <si>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</si>
  <si>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</si>
  <si>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</si>
  <si>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</si>
  <si>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</si>
  <si>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</si>
  <si>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</si>
  <si>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</si>
  <si>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</si>
  <si>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</si>
  <si>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</si>
  <si>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</si>
  <si>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</si>
  <si>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</si>
  <si>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</si>
  <si>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</si>
  <si>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</si>
  <si>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</si>
  <si>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</si>
  <si>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</si>
  <si>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</si>
  <si>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</si>
  <si>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</si>
  <si>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</si>
  <si>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</si>
  <si>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</si>
  <si>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</si>
  <si>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</si>
  <si>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</si>
  <si>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</si>
  <si>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</si>
  <si>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</si>
  <si>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</si>
  <si>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</si>
  <si>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</si>
  <si>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</si>
  <si>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</si>
  <si>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</si>
  <si>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</si>
  <si>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</si>
  <si>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</si>
  <si>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</si>
  <si>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</si>
  <si>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</si>
  <si>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</si>
  <si>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</si>
  <si>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</si>
  <si>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</si>
  <si>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</si>
  <si>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</si>
  <si>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</si>
  <si>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</si>
  <si>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</si>
  <si>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</si>
  <si>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</si>
  <si>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</si>
  <si>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</si>
  <si>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</si>
  <si>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</si>
  <si>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</si>
  <si>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</si>
  <si>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</si>
  <si>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</si>
  <si>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</si>
  <si>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</si>
  <si>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</si>
  <si>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</si>
  <si>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</si>
  <si>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</si>
  <si>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</si>
  <si>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</si>
  <si>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</si>
  <si>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</si>
  <si>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</si>
  <si>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</si>
  <si>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</si>
  <si>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</si>
  <si>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</si>
  <si>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</si>
  <si>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</si>
  <si>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</si>
  <si>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</si>
  <si>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</si>
  <si>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</si>
  <si>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</si>
  <si>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</si>
  <si>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</si>
  <si>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</si>
  <si>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</si>
  <si>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</si>
  <si>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</si>
  <si>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</si>
  <si>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</si>
  <si>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</si>
  <si>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</si>
  <si>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</si>
  <si>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</si>
  <si>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</si>
  <si>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</si>
  <si>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</si>
  <si>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</si>
  <si>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</si>
  <si>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</si>
  <si>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</si>
  <si>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</si>
  <si>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</si>
  <si>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</si>
  <si>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</si>
  <si>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</si>
  <si>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</si>
  <si>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</si>
  <si>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</si>
  <si>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</si>
  <si>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</si>
  <si>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</si>
  <si>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</si>
  <si>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</si>
  <si>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</si>
  <si>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</si>
  <si>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</si>
  <si>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</si>
  <si>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</si>
  <si>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</si>
  <si>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</si>
  <si>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</si>
  <si>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</si>
  <si>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</si>
  <si>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</si>
  <si>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</si>
  <si>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</si>
  <si>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</si>
  <si>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</si>
  <si>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</si>
  <si>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</si>
  <si>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</si>
  <si>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</si>
  <si>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</si>
  <si>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</si>
  <si>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</si>
  <si>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</si>
  <si>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</si>
  <si>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</si>
  <si>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</si>
  <si>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</si>
  <si>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</si>
  <si>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</si>
  <si>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</si>
  <si>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</si>
  <si>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</si>
  <si>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</si>
  <si>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</si>
  <si>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</si>
  <si>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</si>
  <si>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</si>
  <si>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</si>
  <si>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</si>
  <si>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</si>
  <si>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</si>
  <si>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</si>
  <si>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</si>
  <si>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</si>
  <si>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</si>
  <si>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</si>
  <si>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</si>
  <si>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</si>
  <si>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</si>
  <si>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</si>
  <si>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</si>
  <si>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</si>
  <si>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</si>
  <si>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</si>
  <si>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</si>
  <si>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</si>
  <si>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</si>
  <si>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</si>
  <si>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</si>
  <si>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</si>
  <si>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</si>
  <si>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</si>
  <si>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</si>
  <si>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</si>
  <si>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</si>
  <si>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</si>
  <si>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</si>
  <si>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</si>
  <si>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</si>
  <si>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</si>
  <si>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</si>
  <si>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</si>
  <si>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</si>
  <si>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</si>
  <si>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</si>
  <si>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</si>
  <si>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</si>
  <si>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</si>
  <si>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</si>
  <si>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</si>
  <si>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</si>
  <si>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</si>
  <si>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</si>
  <si>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</si>
  <si>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</si>
  <si>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</si>
  <si>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</si>
  <si>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</si>
  <si>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</si>
  <si>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</si>
  <si>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</si>
  <si>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</si>
  <si>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</si>
  <si>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</si>
  <si>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</si>
  <si>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</si>
  <si>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</si>
  <si>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</si>
  <si>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</si>
  <si>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</si>
  <si>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</si>
  <si>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</si>
  <si>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</si>
  <si>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</si>
  <si>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</si>
  <si>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</si>
  <si>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</si>
  <si>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</si>
  <si>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</si>
  <si>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</si>
  <si>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</si>
  <si>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</si>
  <si>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</si>
  <si>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</si>
  <si>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</si>
  <si>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</si>
  <si>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</si>
  <si>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</si>
  <si>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</si>
  <si>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</si>
  <si>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</si>
  <si>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</si>
  <si>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</si>
  <si>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</si>
  <si>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</si>
  <si>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</si>
  <si>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</si>
  <si>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</si>
  <si>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</si>
  <si>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</si>
  <si>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</si>
  <si>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</si>
  <si>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</si>
  <si>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</si>
  <si>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</si>
  <si>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</si>
  <si>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</si>
  <si>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</si>
  <si>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</si>
  <si>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</si>
  <si>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</si>
  <si>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</si>
  <si>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</si>
  <si>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</si>
  <si>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</si>
  <si>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</si>
  <si>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</si>
  <si>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</si>
  <si>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</si>
  <si>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</si>
  <si>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</si>
  <si>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</si>
  <si>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</si>
  <si>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</si>
  <si>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</si>
  <si>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</si>
  <si>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</si>
  <si>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</si>
  <si>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</si>
  <si>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</si>
  <si>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</si>
  <si>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</si>
  <si>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</si>
  <si>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</si>
  <si>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</si>
  <si>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</si>
  <si>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</si>
  <si>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</si>
  <si>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</si>
  <si>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</si>
  <si>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</si>
  <si>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</si>
  <si>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</si>
  <si>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</si>
  <si>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</si>
  <si>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</si>
  <si>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</si>
  <si>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</si>
  <si>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</si>
  <si>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</si>
  <si>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</si>
  <si>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</si>
  <si>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</si>
  <si>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</si>
  <si>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</si>
  <si>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</si>
  <si>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</si>
  <si>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</si>
  <si>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</si>
  <si>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</si>
  <si>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</si>
  <si>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</si>
  <si>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</si>
  <si>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</si>
  <si>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</si>
  <si>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</si>
  <si>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</si>
  <si>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</si>
  <si>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</si>
  <si>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</si>
  <si>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</si>
  <si>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</si>
  <si>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</si>
  <si>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</si>
  <si>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</si>
  <si>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</si>
  <si>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</si>
  <si>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</si>
  <si>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</si>
  <si>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</si>
  <si>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</si>
  <si>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</si>
  <si>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</si>
  <si>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</si>
  <si>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</si>
  <si>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</si>
  <si>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</si>
  <si>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</si>
  <si>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</si>
  <si>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</si>
  <si>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</si>
  <si>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</si>
  <si>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</si>
  <si>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</si>
  <si>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</si>
  <si>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</si>
  <si>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</si>
  <si>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</si>
  <si>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</si>
  <si>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</si>
  <si>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</si>
  <si>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</si>
  <si>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</si>
  <si>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</si>
  <si>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</si>
  <si>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</si>
  <si>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</si>
  <si>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</si>
  <si>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</si>
  <si>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</si>
  <si>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</si>
  <si>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</si>
  <si>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</si>
  <si>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</si>
  <si>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</si>
  <si>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</si>
  <si>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</si>
  <si>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</si>
  <si>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</si>
  <si>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</si>
  <si>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</si>
  <si>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</si>
  <si>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</si>
  <si>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</si>
  <si>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</si>
  <si>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</si>
  <si>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</si>
  <si>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</si>
  <si>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</si>
  <si>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</si>
  <si>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</si>
  <si>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</si>
  <si>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</si>
  <si>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</si>
  <si>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</si>
  <si>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</si>
  <si>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</si>
  <si>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</si>
  <si>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</si>
  <si>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</si>
  <si>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</si>
  <si>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</si>
  <si>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</si>
  <si>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</si>
  <si>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</si>
  <si>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</si>
  <si>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</si>
  <si>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</si>
  <si>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</si>
  <si>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</si>
  <si>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</si>
  <si>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</si>
  <si>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</si>
  <si>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</si>
  <si>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</si>
  <si>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</si>
  <si>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</si>
  <si>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</si>
  <si>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</si>
  <si>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</si>
  <si>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</si>
  <si>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</si>
  <si>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</si>
  <si>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</si>
  <si>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</si>
  <si>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</si>
  <si>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</si>
  <si>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</si>
  <si>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</si>
  <si>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</si>
  <si>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</si>
  <si>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</si>
  <si>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</si>
  <si>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</si>
  <si>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</si>
  <si>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</si>
  <si>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</si>
  <si>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</si>
  <si>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</si>
  <si>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</si>
  <si>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</si>
  <si>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</si>
  <si>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</si>
  <si>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</si>
  <si>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</si>
  <si>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</si>
  <si>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</si>
  <si>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</si>
  <si>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</si>
  <si>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</si>
  <si>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</si>
  <si>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</si>
  <si>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</si>
  <si>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</si>
  <si>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</si>
  <si>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</si>
  <si>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</si>
  <si>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</si>
  <si>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</si>
  <si>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</si>
  <si>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</si>
  <si>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</si>
  <si>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</si>
  <si>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</si>
  <si>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</si>
  <si>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</si>
  <si>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</si>
  <si>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</si>
  <si>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</si>
  <si>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</si>
  <si>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</si>
  <si>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</si>
  <si>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</si>
  <si>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</si>
  <si>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</si>
  <si>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</si>
  <si>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</si>
  <si>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</si>
  <si>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</si>
  <si>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</si>
  <si>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</si>
  <si>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</si>
  <si>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</si>
  <si>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</si>
  <si>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</si>
  <si>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</si>
  <si>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</si>
  <si>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</si>
  <si>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</si>
  <si>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</si>
  <si>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</si>
  <si>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</si>
  <si>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</si>
  <si>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</si>
  <si>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</si>
  <si>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</si>
  <si>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</si>
  <si>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</si>
  <si>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</si>
  <si>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</si>
  <si>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</si>
  <si>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</si>
  <si>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</si>
  <si>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</si>
  <si>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</si>
  <si>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</si>
  <si>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</si>
  <si>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</si>
  <si>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</si>
  <si>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</si>
  <si>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</si>
  <si>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</si>
  <si>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</si>
  <si>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</si>
  <si>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</si>
  <si>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</si>
  <si>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</si>
  <si>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</si>
  <si>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</si>
  <si>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</si>
  <si>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</si>
  <si>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</si>
  <si>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</si>
  <si>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</si>
  <si>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</si>
  <si>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</si>
  <si>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</si>
  <si>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</si>
  <si>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</si>
  <si>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</si>
  <si>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</si>
  <si>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</si>
  <si>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</si>
  <si>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</si>
  <si>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</si>
  <si>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</si>
  <si>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</si>
  <si>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</si>
  <si>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</si>
  <si>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</si>
  <si>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</si>
  <si>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</si>
  <si>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</si>
  <si>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</si>
  <si>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</si>
  <si>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</si>
  <si>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</si>
  <si>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</si>
  <si>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</si>
  <si>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</si>
  <si>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</si>
  <si>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</si>
  <si>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</si>
  <si>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</si>
  <si>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</si>
  <si>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</si>
  <si>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</si>
  <si>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</si>
  <si>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</si>
  <si>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</si>
  <si>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</si>
  <si>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</si>
  <si>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</si>
  <si>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</si>
  <si>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</si>
  <si>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</si>
  <si>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</si>
  <si>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</si>
  <si>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</si>
  <si>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</si>
  <si>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</si>
  <si>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</si>
  <si>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</si>
  <si>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</si>
  <si>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</si>
  <si>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</si>
  <si>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</si>
  <si>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</si>
  <si>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</si>
  <si>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</si>
  <si>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</si>
  <si>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</si>
  <si>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</si>
  <si>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</si>
  <si>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</si>
  <si>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</si>
  <si>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</si>
  <si>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</si>
  <si>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</si>
  <si>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</si>
  <si>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</si>
  <si>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</si>
  <si>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</si>
  <si>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</si>
  <si>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</si>
  <si>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</si>
  <si>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</si>
  <si>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</si>
  <si>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</si>
  <si>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</si>
  <si>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</si>
  <si>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</si>
  <si>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</si>
  <si>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</si>
  <si>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</si>
  <si>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</si>
  <si>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</si>
  <si>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</si>
  <si>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</si>
  <si>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</si>
  <si>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</si>
  <si>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</si>
  <si>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</si>
  <si>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</si>
  <si>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</si>
  <si>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</si>
  <si>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</si>
  <si>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</si>
  <si>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</si>
  <si>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</si>
  <si>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</si>
  <si>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</si>
  <si>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</si>
  <si>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</si>
  <si>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</si>
  <si>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</si>
  <si>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</si>
  <si>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</si>
  <si>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</si>
  <si>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</si>
  <si>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</si>
  <si>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</si>
  <si>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</si>
  <si>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</si>
  <si>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</si>
  <si>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</si>
  <si>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</si>
  <si>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</si>
  <si>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</si>
  <si>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</si>
  <si>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</si>
  <si>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</si>
  <si>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</si>
  <si>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</si>
  <si>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</si>
  <si>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</si>
  <si>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</si>
  <si>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</si>
  <si>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</si>
  <si>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</si>
  <si>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</si>
  <si>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</si>
  <si>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</si>
  <si>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</si>
  <si>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</si>
  <si>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</si>
  <si>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</si>
  <si>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</si>
  <si>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</si>
  <si>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</si>
  <si>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</si>
  <si>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</si>
  <si>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</si>
  <si>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</si>
  <si>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</si>
  <si>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</si>
  <si>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</si>
  <si>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</si>
  <si>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</si>
  <si>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</si>
  <si>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</si>
  <si>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</si>
  <si>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</si>
  <si>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</si>
  <si>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</si>
  <si>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</si>
  <si>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</si>
  <si>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</si>
  <si>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</si>
  <si>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</si>
  <si>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</si>
  <si>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</si>
  <si>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</si>
  <si>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</si>
  <si>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</si>
  <si>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</si>
  <si>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</si>
  <si>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</si>
  <si>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</si>
  <si>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</si>
  <si>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</si>
  <si>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</si>
  <si>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</si>
  <si>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</si>
  <si>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</si>
  <si>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</si>
  <si>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</si>
  <si>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</si>
  <si>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</si>
  <si>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</si>
  <si>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</si>
  <si>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</si>
  <si>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</si>
  <si>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</si>
  <si>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</si>
  <si>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</si>
  <si>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</si>
  <si>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</si>
  <si>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</si>
  <si>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</si>
  <si>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</si>
  <si>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</si>
  <si>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</si>
  <si>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</si>
  <si>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</si>
  <si>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</si>
  <si>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</si>
  <si>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</si>
  <si>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</si>
  <si>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</si>
  <si>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</si>
  <si>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</si>
  <si>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</si>
  <si>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</si>
  <si>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</si>
  <si>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</si>
  <si>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</si>
  <si>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</si>
  <si>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</si>
  <si>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</si>
  <si>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</si>
  <si>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</si>
  <si>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</si>
  <si>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</si>
  <si>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</si>
  <si>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</si>
  <si>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</si>
  <si>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</si>
  <si>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</si>
  <si>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</si>
  <si>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</si>
  <si>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</si>
  <si>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</si>
  <si>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</si>
  <si>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</si>
  <si>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</si>
  <si>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</si>
  <si>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</si>
  <si>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</si>
  <si>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</si>
  <si>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</si>
  <si>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</si>
  <si>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</si>
  <si>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</si>
  <si>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</si>
  <si>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</si>
  <si>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</si>
  <si>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</si>
  <si>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</si>
  <si>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</si>
  <si>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</si>
  <si>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</si>
  <si>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</si>
  <si>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</si>
  <si>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</si>
  <si>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</si>
  <si>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</si>
  <si>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</si>
  <si>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</si>
  <si>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</si>
  <si>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</si>
  <si>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</si>
  <si>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</si>
  <si>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</si>
  <si>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</si>
  <si>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</si>
  <si>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</si>
  <si>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</si>
  <si>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</si>
  <si>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</si>
  <si>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</si>
  <si>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</si>
  <si>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</si>
  <si>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</si>
  <si>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</si>
  <si>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</si>
  <si>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</si>
  <si>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</si>
  <si>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</si>
  <si>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</si>
  <si>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</si>
  <si>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</si>
  <si>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</si>
  <si>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</si>
  <si>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</si>
  <si>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</si>
  <si>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</si>
  <si>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</si>
  <si>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</si>
  <si>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</si>
  <si>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</si>
  <si>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</si>
  <si>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</si>
  <si>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</si>
  <si>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</si>
  <si>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</si>
  <si>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</si>
  <si>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</si>
  <si>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</si>
  <si>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</si>
  <si>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</si>
  <si>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</si>
  <si>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</si>
  <si>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</si>
  <si>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</si>
  <si>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</si>
  <si>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</si>
  <si>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</si>
  <si>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</si>
  <si>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</si>
  <si>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</si>
  <si>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</si>
  <si>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</si>
  <si>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</si>
  <si>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</si>
  <si>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</si>
  <si>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</si>
  <si>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</si>
  <si>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</si>
  <si>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</si>
  <si>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</si>
  <si>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</si>
  <si>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</si>
  <si>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</si>
  <si>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</si>
  <si>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</si>
  <si>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</si>
  <si>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</si>
  <si>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</si>
  <si>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</si>
  <si>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</si>
  <si>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</si>
  <si>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</si>
  <si>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</si>
  <si>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</si>
  <si>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</si>
  <si>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</si>
  <si>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</si>
  <si>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</si>
  <si>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</si>
  <si>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</si>
  <si>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</si>
  <si>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</si>
  <si>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</si>
  <si>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</si>
  <si>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</si>
  <si>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</si>
  <si>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</si>
  <si>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</si>
  <si>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</si>
  <si>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</si>
  <si>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</si>
  <si>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</si>
  <si>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</si>
  <si>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</si>
  <si>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</si>
  <si>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</si>
  <si>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</si>
  <si>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</si>
  <si>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</si>
  <si>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</si>
  <si>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</si>
  <si>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</si>
  <si>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</si>
  <si>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</si>
  <si>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</si>
  <si>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</si>
  <si>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</si>
  <si>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</si>
  <si>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</si>
  <si>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</si>
  <si>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</si>
  <si>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</si>
  <si>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</si>
  <si>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</si>
  <si>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</si>
  <si>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</si>
  <si>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</si>
  <si>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</si>
  <si>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</si>
  <si>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</si>
  <si>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</si>
  <si>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</si>
  <si>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</si>
  <si>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</si>
  <si>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</si>
  <si>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</si>
  <si>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</si>
  <si>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</si>
  <si>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</si>
  <si>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</si>
  <si>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</si>
  <si>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</si>
  <si>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</si>
  <si>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</si>
  <si>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</si>
  <si>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</si>
  <si>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</si>
  <si>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</si>
  <si>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</si>
  <si>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</si>
  <si>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</si>
  <si>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</si>
  <si>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</si>
  <si>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</si>
  <si>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</si>
  <si>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</si>
  <si>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</si>
  <si>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</si>
  <si>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</si>
  <si>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</si>
  <si>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</si>
  <si>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</si>
  <si>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</si>
  <si>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</si>
  <si>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</si>
  <si>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</si>
  <si>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</si>
  <si>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</si>
  <si>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</si>
  <si>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</si>
  <si>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</si>
  <si>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</si>
  <si>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</si>
  <si>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</si>
  <si>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</si>
  <si>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</si>
  <si>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</si>
  <si>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</si>
  <si>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</si>
  <si>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</si>
  <si>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</si>
  <si>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</si>
  <si>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</si>
  <si>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</si>
  <si>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</si>
  <si>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</si>
  <si>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</si>
  <si>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</si>
  <si>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</si>
  <si>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</si>
  <si>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</si>
  <si>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</si>
  <si>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</si>
  <si>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</si>
  <si>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</si>
  <si>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</si>
  <si>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</si>
  <si>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</si>
  <si>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</si>
  <si>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</si>
  <si>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</si>
  <si>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</si>
  <si>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</si>
  <si>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</si>
  <si>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</si>
  <si>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</si>
  <si>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</si>
  <si>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</si>
  <si>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</si>
  <si>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</si>
  <si>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</si>
  <si>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</si>
  <si>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</si>
  <si>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</si>
  <si>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</si>
  <si>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</si>
  <si>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</si>
  <si>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</si>
  <si>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</si>
  <si>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</si>
  <si>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</si>
  <si>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</si>
  <si>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</si>
  <si>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</si>
  <si>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</si>
  <si>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</si>
  <si>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</si>
  <si>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</si>
  <si>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</si>
  <si>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</si>
  <si>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</si>
  <si>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</si>
  <si>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</si>
  <si>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</si>
  <si>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</si>
  <si>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</si>
  <si>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</si>
  <si>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</si>
  <si>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</si>
  <si>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</si>
  <si>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</si>
  <si>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</si>
  <si>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</si>
  <si>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</si>
  <si>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</si>
  <si>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</si>
  <si>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</si>
  <si>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</si>
  <si>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</si>
  <si>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</si>
  <si>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</si>
  <si>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</si>
  <si>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</si>
  <si>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</si>
  <si>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</si>
  <si>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</si>
  <si>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</si>
  <si>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</si>
  <si>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</si>
  <si>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</si>
  <si>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</si>
  <si>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</si>
  <si>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</si>
  <si>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</si>
  <si>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</si>
  <si>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</si>
  <si>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</si>
  <si>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</si>
  <si>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</si>
  <si>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</si>
  <si>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</si>
  <si>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</si>
  <si>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</si>
  <si>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</si>
  <si>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</si>
  <si>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</si>
  <si>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</si>
  <si>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</si>
  <si>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</si>
  <si>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</si>
  <si>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</si>
  <si>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</si>
  <si>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</si>
  <si>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</si>
  <si>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</si>
  <si>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</si>
  <si>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</si>
  <si>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</si>
  <si>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</si>
  <si>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</si>
  <si>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</si>
  <si>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</si>
  <si>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</si>
  <si>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</si>
  <si>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</si>
  <si>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</si>
  <si>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</si>
  <si>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</si>
  <si>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</si>
  <si>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</si>
  <si>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</si>
  <si>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</si>
  <si>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</si>
  <si>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</si>
  <si>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</si>
  <si>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</si>
  <si>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</si>
  <si>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</si>
  <si>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</si>
  <si>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</si>
  <si>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</si>
  <si>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</si>
  <si>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</si>
  <si>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</si>
  <si>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</si>
  <si>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</si>
  <si>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</si>
  <si>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</si>
  <si>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</si>
  <si>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</si>
  <si>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</si>
  <si>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</si>
  <si>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</si>
  <si>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</si>
  <si>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</si>
  <si>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</si>
  <si>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</si>
  <si>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</si>
  <si>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</si>
  <si>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</si>
  <si>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</si>
  <si>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</si>
  <si>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</si>
  <si>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</si>
  <si>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</si>
  <si>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</si>
  <si>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</si>
  <si>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</si>
  <si>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</si>
  <si>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</si>
  <si>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</si>
  <si>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</si>
  <si>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</si>
  <si>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</si>
  <si>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</si>
  <si>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</si>
  <si>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</si>
  <si>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</si>
  <si>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</si>
  <si>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</si>
  <si>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</si>
  <si>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</si>
  <si>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</si>
  <si>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</si>
  <si>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</si>
  <si>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</si>
  <si>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</si>
  <si>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</si>
  <si>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</si>
  <si>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</si>
  <si>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</si>
  <si>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</si>
  <si>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</si>
  <si>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</si>
  <si>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</si>
  <si>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</si>
  <si>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</si>
  <si>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</si>
  <si>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</si>
  <si>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</si>
  <si>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</si>
  <si>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</si>
  <si>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</si>
  <si>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</si>
  <si>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</si>
  <si>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</si>
  <si>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</si>
  <si>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</si>
  <si>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</si>
  <si>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</si>
  <si>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</si>
  <si>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</si>
  <si>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</si>
  <si>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</si>
  <si>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</si>
  <si>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</si>
  <si>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</si>
  <si>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</si>
  <si>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</si>
  <si>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</si>
  <si>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</si>
  <si>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</si>
  <si>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</si>
  <si>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</si>
  <si>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</si>
  <si>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</si>
  <si>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</si>
  <si>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</si>
  <si>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</si>
  <si>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</si>
  <si>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</si>
  <si>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</si>
  <si>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</si>
  <si>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</si>
  <si>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</si>
  <si>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</si>
  <si>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</si>
  <si>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</si>
  <si>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</si>
  <si>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</si>
  <si>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</si>
  <si>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</si>
  <si>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</si>
  <si>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</si>
  <si>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</si>
  <si>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</si>
  <si>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</si>
  <si>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</si>
  <si>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</si>
  <si>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</si>
  <si>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</si>
  <si>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</si>
  <si>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</si>
  <si>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</si>
  <si>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</si>
  <si>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</si>
  <si>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</si>
  <si>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</si>
  <si>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</si>
  <si>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</si>
  <si>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</si>
  <si>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</si>
  <si>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</si>
  <si>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</si>
  <si>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</si>
  <si>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</si>
  <si>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</si>
  <si>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</si>
  <si>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</si>
  <si>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</si>
  <si>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</si>
  <si>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</si>
  <si>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</si>
  <si>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</si>
  <si>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</si>
  <si>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</si>
  <si>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</si>
  <si>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</si>
  <si>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</si>
  <si>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</si>
  <si>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</si>
  <si>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</si>
  <si>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</si>
  <si>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</si>
  <si>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</si>
  <si>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</si>
  <si>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</si>
  <si>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</si>
  <si>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</si>
  <si>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</si>
  <si>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</si>
  <si>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</si>
  <si>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</si>
  <si>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</si>
  <si>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</si>
  <si>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</si>
  <si>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</si>
  <si>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</si>
  <si>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</si>
  <si>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</si>
  <si>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</si>
  <si>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</si>
  <si>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</si>
  <si>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</si>
  <si>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</si>
  <si>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</si>
  <si>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</si>
  <si>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</si>
  <si>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</si>
  <si>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</si>
  <si>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</si>
  <si>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</si>
  <si>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</si>
  <si>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</si>
  <si>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</si>
  <si>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</si>
  <si>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</si>
  <si>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</si>
  <si>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</si>
  <si>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</si>
  <si>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</si>
  <si>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</si>
  <si>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</si>
  <si>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</si>
  <si>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</si>
  <si>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</si>
  <si>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</si>
  <si>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</si>
  <si>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</si>
  <si>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</si>
  <si>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</si>
  <si>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</si>
  <si>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</si>
  <si>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</si>
  <si>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</si>
  <si>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</si>
  <si>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</si>
  <si>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</si>
  <si>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</si>
  <si>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</si>
  <si>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</si>
  <si>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</si>
  <si>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</si>
  <si>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</si>
  <si>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</si>
  <si>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</si>
  <si>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</si>
  <si>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</si>
  <si>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</si>
  <si>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</si>
  <si>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</si>
  <si>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</si>
  <si>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</si>
  <si>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</si>
  <si>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</si>
  <si>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</si>
  <si>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</si>
  <si>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</si>
  <si>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</si>
  <si>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</si>
  <si>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</si>
  <si>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</si>
  <si>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</si>
  <si>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</si>
  <si>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</si>
  <si>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</si>
  <si>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</si>
  <si>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</si>
  <si>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</si>
  <si>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</si>
  <si>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</si>
  <si>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</si>
  <si>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</si>
  <si>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</si>
  <si>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</si>
  <si>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</si>
  <si>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</si>
  <si>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</si>
  <si>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</si>
  <si>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</si>
  <si>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</si>
  <si>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</si>
  <si>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</si>
  <si>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</si>
  <si>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</si>
  <si>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</si>
  <si>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</si>
  <si>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</si>
  <si>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</si>
  <si>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</si>
  <si>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</si>
  <si>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</si>
  <si>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</si>
  <si>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</si>
  <si>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</si>
  <si>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</si>
  <si>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</si>
  <si>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</si>
  <si>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</si>
  <si>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</si>
  <si>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</si>
  <si>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</si>
  <si>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</si>
  <si>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</si>
  <si>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</si>
  <si>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</si>
  <si>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</si>
  <si>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</si>
  <si>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</si>
  <si>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</si>
  <si>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</si>
  <si>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</si>
  <si>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</si>
  <si>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</si>
  <si>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</si>
  <si>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</si>
  <si>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</si>
  <si>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</si>
  <si>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</si>
  <si>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</si>
  <si>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</si>
  <si>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</si>
  <si>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</si>
  <si>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</si>
  <si>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</si>
  <si>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</si>
  <si>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</si>
  <si>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</si>
  <si>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</si>
  <si>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</si>
  <si>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</si>
  <si>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</si>
  <si>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</si>
  <si>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</si>
  <si>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</si>
  <si>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</si>
  <si>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</si>
  <si>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</si>
  <si>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</si>
  <si>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</si>
  <si>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</si>
  <si>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</si>
  <si>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</si>
  <si>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</si>
  <si>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</si>
  <si>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</si>
  <si>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</si>
  <si>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</si>
  <si>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</si>
  <si>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</si>
  <si>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</si>
  <si>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</si>
  <si>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</si>
  <si>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</si>
  <si>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</si>
  <si>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</si>
  <si>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</si>
  <si>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</si>
  <si>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</si>
  <si>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</si>
  <si>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</si>
  <si>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</si>
  <si>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</si>
  <si>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</si>
  <si>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</si>
  <si>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</si>
  <si>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</si>
  <si>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</si>
  <si>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</si>
  <si>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</si>
  <si>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</si>
  <si>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</si>
  <si>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</si>
  <si>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</si>
  <si>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</si>
  <si>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</si>
  <si>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</si>
  <si>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</si>
  <si>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</si>
  <si>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</si>
  <si>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</si>
  <si>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</si>
  <si>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</si>
  <si>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</si>
  <si>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</si>
  <si>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</si>
  <si>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</si>
  <si>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</si>
  <si>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</si>
  <si>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</si>
  <si>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</si>
  <si>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</si>
  <si>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</si>
  <si>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</si>
  <si>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</si>
  <si>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</si>
  <si>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</si>
  <si>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</si>
  <si>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</si>
  <si>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</si>
  <si>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</si>
  <si>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</si>
  <si>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</si>
  <si>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</si>
  <si>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</si>
  <si>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</si>
  <si>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</si>
  <si>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</si>
  <si>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</si>
  <si>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</si>
  <si>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</si>
  <si>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</si>
  <si>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</si>
  <si>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</si>
  <si>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</si>
  <si>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</si>
  <si>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</si>
  <si>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</si>
  <si>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</si>
  <si>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</si>
  <si>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</si>
  <si>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</si>
  <si>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</si>
  <si>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</si>
  <si>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</si>
  <si>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</si>
  <si>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</si>
  <si>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</si>
  <si>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</si>
  <si>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</si>
  <si>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</si>
  <si>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</si>
  <si>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</si>
  <si>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</si>
  <si>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</si>
  <si>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</si>
  <si>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</si>
  <si>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</si>
  <si>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</si>
  <si>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</si>
  <si>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</si>
  <si>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</si>
  <si>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</si>
  <si>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</si>
  <si>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</si>
  <si>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</si>
  <si>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</si>
  <si>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</si>
  <si>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</si>
  <si>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</si>
  <si>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</si>
  <si>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</si>
  <si>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</si>
  <si>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</si>
  <si>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</si>
  <si>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</si>
  <si>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</si>
  <si>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</si>
  <si>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</si>
  <si>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</si>
  <si>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</si>
  <si>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</si>
  <si>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</si>
  <si>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</si>
  <si>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</si>
  <si>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</si>
  <si>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</si>
  <si>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</si>
  <si>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</si>
  <si>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</si>
  <si>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</si>
  <si>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</si>
  <si>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</si>
  <si>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</si>
  <si>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</si>
  <si>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</si>
  <si>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</si>
  <si>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</si>
  <si>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</si>
  <si>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</si>
  <si>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</si>
  <si>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</si>
  <si>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</si>
  <si>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</si>
  <si>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</si>
  <si>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</si>
  <si>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</si>
  <si>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</si>
  <si>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</si>
  <si>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</si>
  <si>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</si>
  <si>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</si>
  <si>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</si>
  <si>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</si>
  <si>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</si>
  <si>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</si>
  <si>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</si>
  <si>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</si>
  <si>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</si>
  <si>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</si>
  <si>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</si>
  <si>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</si>
  <si>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</si>
  <si>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</si>
  <si>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</si>
  <si>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</si>
  <si>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</si>
  <si>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</si>
  <si>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</si>
  <si>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</si>
  <si>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</si>
  <si>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</si>
  <si>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</si>
  <si>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</si>
  <si>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</si>
  <si>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</si>
  <si>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</si>
  <si>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</si>
  <si>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</si>
  <si>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</si>
  <si>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</si>
  <si>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</si>
  <si>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</si>
  <si>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</si>
  <si>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</si>
  <si>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</si>
  <si>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</si>
  <si>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</si>
  <si>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</si>
  <si>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</si>
  <si>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</si>
  <si>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</si>
  <si>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</si>
  <si>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</si>
  <si>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</si>
  <si>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</si>
  <si>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</si>
  <si>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</si>
  <si>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</si>
  <si>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</si>
  <si>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</si>
  <si>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</si>
  <si>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</si>
  <si>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</si>
  <si>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</si>
  <si>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</si>
  <si>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</si>
  <si>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</si>
  <si>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</si>
  <si>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</si>
  <si>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</si>
  <si>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</si>
  <si>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</si>
  <si>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</si>
  <si>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</si>
  <si>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</si>
  <si>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</si>
  <si>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</si>
  <si>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</si>
  <si>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</si>
  <si>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</si>
  <si>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</si>
  <si>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</si>
  <si>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</si>
  <si>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</si>
  <si>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</si>
  <si>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</si>
  <si>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</si>
  <si>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</si>
  <si>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</si>
  <si>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</si>
  <si>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</si>
  <si>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</si>
  <si>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</si>
  <si>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</si>
  <si>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</si>
  <si>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</si>
  <si>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</si>
  <si>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</si>
  <si>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</si>
  <si>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</si>
  <si>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</si>
  <si>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</si>
  <si>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</si>
  <si>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</si>
  <si>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</si>
  <si>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</si>
  <si>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</si>
  <si>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</si>
  <si>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</si>
  <si>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</si>
  <si>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</si>
  <si>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</si>
  <si>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</si>
  <si>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</si>
  <si>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</si>
  <si>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</si>
  <si>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</si>
  <si>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</si>
  <si>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</si>
  <si>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</si>
  <si>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</si>
  <si>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</si>
  <si>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</si>
  <si>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</si>
  <si>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</si>
  <si>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</si>
  <si>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</si>
  <si>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</si>
  <si>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</si>
  <si>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</si>
  <si>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</si>
  <si>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</si>
  <si>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</si>
  <si>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</si>
  <si>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</si>
  <si>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</si>
  <si>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</si>
  <si>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</si>
  <si>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</si>
  <si>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</si>
  <si>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</si>
  <si>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</si>
  <si>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</si>
  <si>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</si>
  <si>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</si>
  <si>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</si>
  <si>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</si>
  <si>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</si>
  <si>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</si>
  <si>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</si>
  <si>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</si>
  <si>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</si>
  <si>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</si>
  <si>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</si>
  <si>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</si>
  <si>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</si>
  <si>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</si>
  <si>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</si>
  <si>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</si>
  <si>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</si>
  <si>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</si>
  <si>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</si>
  <si>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</si>
  <si>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</si>
  <si>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</si>
  <si>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</si>
  <si>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</si>
  <si>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</si>
  <si>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</si>
  <si>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</si>
  <si>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</si>
  <si>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</si>
  <si>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</si>
  <si>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</si>
  <si>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</si>
  <si>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</si>
  <si>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</si>
  <si>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</si>
  <si>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</si>
  <si>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</si>
  <si>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</si>
  <si>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</si>
  <si>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</si>
  <si>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</si>
  <si>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</si>
  <si>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</si>
  <si>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</si>
  <si>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</si>
  <si>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</si>
  <si>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</si>
  <si>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</si>
  <si>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</si>
  <si>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</si>
  <si>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</si>
  <si>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</si>
  <si>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</si>
  <si>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</si>
  <si>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</si>
  <si>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</si>
  <si>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</si>
  <si>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</si>
  <si>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</si>
  <si>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</si>
  <si>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</si>
  <si>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</si>
  <si>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</si>
  <si>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</si>
  <si>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</si>
  <si>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</si>
  <si>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</si>
  <si>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</si>
  <si>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</si>
  <si>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</si>
  <si>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</si>
  <si>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</si>
  <si>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</si>
  <si>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</si>
  <si>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</si>
  <si>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</si>
  <si>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</si>
  <si>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</si>
  <si>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</si>
  <si>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</si>
  <si>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</si>
  <si>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</si>
  <si>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</si>
  <si>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</si>
  <si>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</si>
  <si>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</si>
  <si>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</si>
  <si>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</si>
  <si>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</si>
  <si>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</si>
  <si>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</si>
  <si>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</si>
  <si>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</si>
  <si>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</si>
  <si>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</si>
  <si>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</si>
  <si>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</si>
  <si>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</si>
  <si>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</si>
  <si>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</si>
  <si>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</si>
  <si>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</si>
  <si>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</si>
  <si>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</si>
  <si>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</si>
  <si>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</si>
  <si>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</si>
  <si>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</si>
  <si>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</si>
  <si>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</si>
  <si>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</si>
  <si>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</si>
  <si>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</si>
  <si>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</si>
  <si>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</si>
  <si>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</si>
  <si>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</si>
  <si>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</si>
  <si>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</si>
  <si>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</si>
  <si>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</si>
  <si>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</si>
  <si>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</si>
  <si>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</si>
  <si>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</si>
  <si>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</si>
  <si>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</si>
  <si>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</si>
  <si>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</si>
  <si>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</si>
  <si>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</si>
  <si>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</si>
  <si>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</si>
  <si>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</si>
  <si>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</si>
  <si>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</si>
  <si>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</si>
  <si>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</si>
  <si>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</si>
  <si>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</si>
  <si>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</si>
  <si>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</si>
  <si>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</si>
  <si>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</si>
  <si>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</si>
  <si>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</si>
  <si>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</si>
  <si>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</si>
  <si>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</si>
  <si>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</si>
  <si>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</si>
  <si>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</si>
  <si>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</si>
  <si>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</si>
  <si>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</si>
  <si>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</si>
  <si>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</si>
  <si>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</si>
  <si>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</si>
  <si>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</si>
  <si>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</si>
  <si>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</si>
  <si>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</si>
  <si>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</si>
  <si>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</si>
  <si>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</si>
  <si>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</si>
  <si>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</si>
  <si>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</si>
  <si>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</si>
  <si>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</si>
  <si>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</si>
  <si>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</si>
  <si>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</si>
  <si>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</si>
  <si>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</si>
  <si>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</si>
  <si>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</si>
  <si>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</si>
  <si>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</si>
  <si>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</si>
  <si>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</si>
  <si>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</si>
  <si>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</si>
  <si>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</si>
  <si>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</si>
  <si>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</si>
  <si>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</si>
  <si>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</si>
  <si>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</si>
  <si>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</si>
  <si>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</si>
  <si>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</si>
  <si>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</si>
  <si>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</si>
  <si>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</si>
  <si>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</si>
  <si>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</si>
  <si>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</si>
  <si>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</si>
  <si>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</si>
  <si>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</si>
  <si>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</si>
  <si>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</si>
  <si>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</si>
  <si>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</si>
  <si>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</si>
  <si>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</si>
  <si>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</si>
  <si>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</si>
  <si>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</si>
  <si>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</si>
  <si>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</si>
  <si>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</si>
  <si>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</si>
  <si>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</si>
  <si>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</si>
  <si>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</si>
  <si>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</si>
  <si>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</si>
  <si>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</si>
  <si>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</si>
  <si>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</si>
  <si>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</si>
  <si>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</si>
  <si>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</si>
  <si>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</si>
  <si>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</si>
  <si>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</si>
  <si>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</si>
  <si>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</si>
  <si>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</si>
  <si>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</si>
  <si>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</si>
  <si>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</si>
  <si>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</si>
  <si>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</si>
  <si>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</si>
  <si>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</si>
  <si>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</si>
  <si>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</si>
  <si>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</si>
  <si>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</si>
  <si>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</si>
  <si>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</si>
  <si>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</si>
  <si>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</si>
  <si>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</si>
  <si>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</si>
  <si>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</si>
  <si>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</si>
  <si>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</si>
  <si>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</si>
  <si>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</si>
  <si>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</si>
  <si>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</si>
  <si>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</si>
  <si>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</si>
  <si>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</si>
  <si>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</si>
  <si>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</si>
  <si>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</si>
  <si>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</si>
  <si>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</si>
  <si>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</si>
  <si>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</si>
  <si>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</si>
  <si>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</si>
  <si>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</si>
  <si>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</si>
  <si>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</si>
  <si>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</si>
  <si>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</si>
  <si>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</si>
  <si>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</si>
  <si>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</si>
  <si>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</si>
  <si>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</si>
  <si>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</si>
  <si>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</si>
  <si>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</si>
  <si>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</si>
  <si>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</si>
  <si>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</si>
  <si>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</si>
  <si>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</si>
  <si>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</si>
  <si>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</si>
  <si>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</si>
  <si>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</si>
  <si>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</si>
  <si>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</si>
  <si>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</si>
  <si>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</si>
  <si>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</si>
  <si>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</si>
  <si>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</si>
  <si>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</si>
  <si>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</si>
  <si>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</si>
  <si>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</si>
  <si>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</si>
  <si>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</si>
  <si>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</si>
  <si>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</si>
  <si>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</si>
  <si>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</si>
  <si>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</si>
  <si>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</si>
  <si>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</si>
  <si>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</si>
  <si>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</si>
  <si>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</si>
  <si>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</si>
  <si>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</si>
  <si>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</si>
  <si>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</si>
  <si>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</si>
  <si>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</si>
  <si>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</si>
  <si>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</si>
  <si>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</si>
  <si>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</si>
  <si>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</si>
  <si>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</si>
  <si>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</si>
  <si>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</si>
  <si>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</si>
  <si>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</si>
  <si>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</si>
  <si>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</si>
  <si>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</si>
  <si>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</si>
  <si>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</si>
  <si>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</si>
  <si>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</si>
  <si>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</si>
  <si>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</si>
  <si>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</si>
  <si>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</si>
  <si>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</si>
  <si>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</si>
  <si>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</si>
  <si>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</si>
  <si>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</si>
  <si>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</si>
  <si>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</si>
  <si>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</si>
  <si>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</si>
  <si>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</si>
  <si>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</si>
  <si>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</si>
  <si>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</si>
  <si>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</si>
  <si>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</si>
  <si>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</si>
  <si>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</si>
  <si>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</si>
  <si>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</si>
  <si>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</si>
  <si>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</si>
  <si>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</si>
  <si>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</si>
  <si>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</si>
  <si>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</si>
  <si>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</si>
  <si>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</si>
  <si>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</si>
  <si>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</si>
  <si>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</si>
  <si>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</si>
  <si>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</si>
  <si>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</si>
  <si>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</si>
  <si>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</si>
  <si>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</si>
  <si>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</si>
  <si>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</si>
  <si>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</si>
  <si>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</si>
  <si>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</si>
  <si>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</si>
  <si>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</si>
  <si>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</si>
  <si>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</si>
  <si>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</si>
  <si>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</si>
  <si>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</si>
  <si>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</si>
  <si>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</si>
  <si>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</si>
  <si>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</si>
  <si>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</si>
  <si>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</si>
  <si>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</si>
  <si>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</si>
  <si>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</si>
  <si>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</si>
  <si>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</si>
  <si>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</si>
  <si>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</si>
  <si>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</si>
  <si>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</si>
  <si>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</si>
  <si>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</si>
  <si>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</si>
  <si>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</si>
  <si>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</si>
  <si>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</si>
  <si>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</si>
  <si>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</si>
  <si>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</si>
  <si>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</si>
  <si>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</si>
  <si>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</si>
  <si>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</si>
  <si>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</si>
  <si>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</si>
  <si>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</si>
  <si>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</si>
  <si>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</si>
  <si>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</si>
  <si>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</si>
  <si>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</si>
  <si>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</si>
  <si>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</si>
  <si>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</si>
  <si>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</si>
  <si>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</si>
  <si>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</si>
  <si>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</si>
  <si>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</si>
  <si>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</si>
  <si>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</si>
  <si>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</si>
  <si>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</si>
  <si>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</si>
  <si>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</si>
  <si>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</si>
  <si>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</si>
  <si>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</si>
  <si>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</si>
  <si>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</si>
  <si>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</si>
  <si>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</si>
  <si>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</si>
  <si>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</si>
  <si>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</si>
  <si>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</si>
  <si>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</si>
  <si>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</si>
  <si>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</si>
  <si>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</si>
  <si>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</si>
  <si>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</si>
  <si>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</si>
  <si>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</si>
  <si>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</si>
  <si>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</si>
  <si>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</si>
  <si>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</si>
  <si>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</si>
  <si>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</si>
  <si>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</si>
  <si>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</si>
  <si>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</si>
  <si>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</si>
  <si>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</si>
  <si>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</si>
  <si>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</si>
  <si>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</si>
  <si>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</si>
  <si>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</si>
  <si>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</si>
  <si>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</si>
  <si>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</si>
  <si>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</si>
  <si>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</si>
  <si>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</si>
  <si>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</si>
  <si>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</si>
  <si>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</si>
  <si>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</si>
  <si>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</si>
  <si>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</si>
  <si>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</si>
  <si>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</si>
  <si>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</si>
  <si>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</si>
  <si>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</si>
  <si>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</si>
  <si>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</si>
  <si>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</si>
  <si>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</si>
  <si>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</si>
  <si>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</si>
  <si>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</si>
  <si>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</si>
  <si>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</si>
  <si>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</si>
  <si>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</si>
  <si>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</si>
  <si>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</si>
  <si>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</si>
  <si>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</si>
  <si>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</si>
  <si>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</si>
  <si>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</si>
  <si>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</si>
  <si>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</si>
  <si>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</si>
  <si>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</si>
  <si>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</si>
  <si>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</si>
  <si>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</si>
  <si>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</si>
  <si>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</si>
  <si>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</si>
  <si>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</si>
  <si>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</si>
  <si>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</si>
  <si>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</si>
  <si>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</si>
  <si>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</si>
  <si>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</si>
  <si>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</si>
  <si>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</si>
  <si>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</si>
  <si>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</si>
  <si>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</si>
  <si>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</si>
  <si>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</si>
  <si>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</si>
  <si>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</si>
  <si>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</si>
  <si>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</si>
  <si>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</si>
  <si>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</si>
  <si>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</si>
  <si>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</si>
  <si>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</si>
  <si>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</si>
  <si>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</si>
  <si>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</si>
  <si>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</si>
  <si>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</si>
  <si>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</si>
  <si>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</si>
  <si>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</si>
  <si>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</si>
  <si>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</si>
  <si>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</si>
  <si>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</si>
  <si>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</si>
  <si>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</si>
  <si>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</si>
  <si>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</si>
  <si>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</si>
  <si>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</si>
  <si>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</si>
  <si>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</si>
  <si>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</si>
  <si>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</si>
  <si>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</si>
  <si>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</si>
  <si>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</si>
  <si>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</si>
  <si>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</si>
  <si>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</si>
  <si>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</si>
  <si>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</si>
  <si>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</si>
  <si>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</si>
  <si>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</si>
  <si>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</si>
  <si>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</si>
  <si>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</si>
  <si>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</si>
  <si>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</si>
  <si>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</si>
  <si>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</si>
  <si>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</si>
  <si>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</si>
  <si>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</si>
  <si>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</si>
  <si>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</si>
  <si>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</si>
  <si>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</si>
  <si>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</si>
  <si>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</si>
  <si>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</si>
  <si>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</si>
  <si>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</si>
  <si>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</si>
  <si>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</si>
  <si>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</si>
  <si>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</si>
  <si>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</si>
  <si>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</si>
  <si>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</si>
  <si>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</si>
  <si>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</si>
  <si>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</si>
  <si>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</si>
  <si>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</si>
  <si>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</si>
  <si>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</si>
  <si>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</si>
  <si>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</si>
  <si>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</si>
  <si>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</si>
  <si>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</si>
  <si>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</si>
  <si>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</si>
  <si>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</si>
  <si>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</si>
  <si>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</si>
  <si>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</si>
  <si>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</si>
  <si>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</si>
  <si>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</si>
  <si>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</si>
  <si>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</si>
  <si>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</si>
  <si>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</si>
  <si>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</si>
  <si>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</si>
  <si>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</si>
  <si>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</si>
  <si>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</si>
  <si>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</si>
  <si>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</si>
  <si>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</si>
  <si>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</si>
  <si>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</si>
  <si>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</si>
  <si>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</si>
  <si>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</si>
  <si>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</si>
  <si>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</si>
  <si>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</si>
  <si>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</si>
  <si>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</si>
  <si>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</si>
  <si>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</si>
  <si>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</si>
  <si>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</si>
  <si>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</si>
  <si>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</si>
  <si>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</si>
  <si>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</si>
  <si>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</si>
  <si>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</si>
  <si>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</si>
  <si>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</si>
  <si>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</si>
  <si>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</si>
  <si>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</si>
  <si>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</si>
  <si>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</si>
  <si>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</si>
  <si>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</si>
  <si>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</si>
  <si>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</si>
  <si>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</si>
  <si>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</si>
  <si>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</si>
  <si>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</si>
  <si>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</si>
  <si>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</si>
  <si>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</si>
  <si>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</si>
  <si>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</si>
  <si>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</si>
  <si>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</si>
  <si>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</si>
  <si>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</si>
  <si>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</si>
  <si>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</si>
  <si>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</si>
  <si>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</si>
  <si>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</si>
  <si>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</si>
  <si>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</si>
  <si>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</si>
  <si>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</si>
  <si>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</si>
  <si>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</si>
  <si>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</si>
  <si>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</si>
  <si>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</si>
  <si>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</si>
  <si>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</si>
  <si>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</si>
  <si>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</si>
  <si>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</si>
  <si>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</si>
  <si>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</si>
  <si>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</si>
  <si>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</si>
  <si>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</si>
  <si>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</si>
  <si>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</si>
  <si>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</si>
  <si>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</si>
  <si>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</si>
  <si>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</si>
  <si>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</si>
  <si>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</si>
  <si>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</si>
  <si>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</si>
  <si>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</si>
  <si>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</si>
  <si>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</si>
  <si>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</si>
  <si>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</si>
  <si>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</si>
  <si>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</si>
  <si>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</si>
  <si>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</si>
  <si>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</si>
  <si>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</si>
  <si>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</si>
  <si>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</si>
  <si>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</si>
  <si>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</si>
  <si>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</si>
  <si>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</si>
  <si>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</si>
  <si>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</si>
  <si>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</si>
  <si>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</si>
  <si>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</si>
  <si>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</si>
  <si>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</si>
  <si>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</si>
  <si>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</si>
  <si>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</si>
  <si>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</si>
  <si>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</si>
  <si>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</si>
  <si>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</si>
  <si>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</si>
  <si>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</si>
  <si>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</si>
  <si>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</si>
  <si>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</si>
  <si>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</si>
  <si>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</si>
  <si>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</si>
  <si>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</si>
  <si>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</si>
  <si>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</si>
  <si>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</si>
  <si>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</si>
  <si>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</si>
  <si>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</si>
  <si>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</si>
  <si>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</si>
  <si>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</si>
  <si>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</si>
  <si>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</si>
  <si>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</si>
  <si>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</si>
  <si>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</si>
  <si>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</si>
  <si>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</si>
  <si>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</si>
  <si>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</si>
  <si>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</si>
  <si>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</si>
  <si>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</si>
  <si>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</si>
  <si>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</si>
  <si>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</si>
  <si>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</si>
  <si>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</si>
  <si>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</si>
  <si>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</si>
  <si>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</si>
  <si>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</si>
  <si>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</si>
  <si>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</si>
  <si>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</si>
  <si>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</si>
  <si>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</si>
  <si>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</si>
  <si>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</si>
  <si>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</si>
  <si>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</si>
  <si>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</si>
  <si>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</si>
  <si>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</si>
  <si>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</si>
  <si>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</si>
  <si>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</si>
  <si>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</si>
  <si>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</si>
  <si>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</si>
  <si>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</si>
  <si>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</si>
  <si>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</si>
  <si>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</si>
  <si>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</si>
  <si>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</si>
  <si>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</si>
  <si>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</si>
  <si>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</si>
  <si>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</si>
  <si>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</si>
  <si>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</si>
  <si>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</si>
  <si>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</si>
  <si>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</si>
  <si>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</si>
  <si>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</si>
  <si>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</si>
  <si>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</si>
  <si>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</si>
  <si>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</si>
  <si>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</si>
  <si>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</si>
  <si>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</si>
  <si>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</si>
  <si>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</si>
  <si>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</si>
  <si>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</si>
  <si>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</si>
  <si>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</si>
  <si>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</si>
  <si>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</si>
  <si>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</si>
  <si>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</si>
  <si>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</si>
  <si>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</si>
  <si>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</si>
  <si>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</si>
  <si>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</si>
  <si>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</si>
  <si>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</si>
  <si>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</si>
  <si>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</si>
  <si>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</si>
  <si>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</si>
  <si>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</si>
  <si>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</si>
  <si>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</si>
  <si>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</si>
  <si>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</si>
  <si>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</si>
  <si>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</si>
  <si>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</si>
  <si>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</si>
  <si>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</si>
  <si>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</si>
  <si>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</si>
  <si>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</si>
  <si>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</si>
  <si>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</si>
  <si>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</si>
  <si>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</si>
  <si>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</si>
  <si>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</si>
  <si>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</si>
  <si>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</si>
  <si>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</si>
  <si>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</si>
  <si>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</si>
  <si>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</si>
  <si>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</si>
  <si>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</si>
  <si>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</si>
  <si>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</si>
  <si>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</si>
  <si>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</si>
  <si>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</si>
  <si>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</si>
  <si>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</si>
  <si>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</si>
  <si>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</si>
  <si>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</si>
  <si>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</si>
  <si>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</si>
  <si>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</si>
  <si>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</si>
  <si>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</si>
  <si>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</si>
  <si>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</si>
  <si>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</si>
  <si>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</si>
  <si>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</si>
  <si>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</si>
  <si>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</si>
  <si>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</si>
  <si>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</si>
  <si>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</si>
  <si>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</si>
  <si>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</si>
  <si>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</si>
  <si>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</si>
  <si>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</si>
  <si>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</si>
  <si>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</si>
  <si>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</si>
  <si>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</si>
  <si>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</si>
  <si>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</si>
  <si>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</si>
  <si>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</si>
  <si>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</si>
  <si>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</si>
  <si>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</si>
  <si>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</si>
  <si>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</si>
  <si>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</si>
  <si>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</si>
  <si>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</si>
  <si>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</si>
  <si>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</si>
  <si>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</si>
  <si>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</si>
  <si>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</si>
  <si>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</si>
  <si>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</si>
  <si>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</si>
  <si>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</si>
  <si>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</si>
  <si>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</si>
  <si>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</si>
  <si>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</si>
  <si>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</si>
  <si>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</si>
  <si>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</si>
  <si>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</si>
  <si>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</si>
  <si>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</si>
  <si>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</si>
  <si>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</si>
  <si>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</si>
  <si>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</si>
  <si>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</si>
  <si>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</si>
  <si>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</si>
  <si>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</si>
  <si>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</si>
  <si>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</si>
  <si>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</si>
  <si>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</si>
  <si>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</si>
  <si>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</si>
  <si>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</si>
  <si>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</si>
  <si>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</si>
  <si>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</si>
  <si>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</si>
  <si>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</si>
  <si>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</si>
  <si>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</si>
  <si>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</si>
  <si>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</si>
  <si>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</si>
  <si>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</si>
  <si>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</si>
  <si>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</si>
  <si>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</si>
  <si>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</si>
  <si>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</si>
  <si>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</si>
  <si>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</si>
  <si>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</si>
  <si>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</si>
  <si>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</si>
  <si>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</si>
  <si>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</si>
  <si>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</si>
  <si>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</si>
  <si>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</si>
  <si>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</si>
  <si>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</si>
  <si>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</si>
  <si>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</si>
  <si>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</si>
  <si>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</si>
  <si>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</si>
  <si>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</si>
  <si>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</si>
  <si>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</si>
  <si>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</si>
  <si>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</si>
  <si>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</si>
  <si>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</si>
  <si>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</si>
  <si>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</si>
  <si>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</si>
  <si>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</si>
  <si>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</si>
  <si>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</si>
  <si>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</si>
  <si>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</si>
  <si>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</si>
  <si>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</si>
  <si>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</si>
  <si>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</si>
  <si>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</si>
  <si>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</si>
  <si>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</si>
  <si>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</si>
  <si>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</si>
  <si>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</si>
  <si>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</si>
  <si>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</si>
  <si>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</si>
  <si>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</si>
  <si>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</si>
  <si>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</si>
  <si>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</si>
  <si>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</si>
  <si>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</si>
  <si>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</si>
  <si>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</si>
  <si>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</si>
  <si>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</si>
  <si>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</si>
  <si>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</si>
  <si>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</si>
  <si>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</si>
  <si>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</si>
  <si>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</si>
  <si>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</si>
  <si>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</si>
  <si>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</si>
  <si>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</si>
  <si>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</si>
  <si>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</si>
  <si>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</si>
  <si>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</si>
  <si>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</si>
  <si>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</si>
  <si>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</si>
  <si>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</si>
  <si>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</si>
  <si>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</si>
  <si>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</si>
  <si>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</si>
  <si>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</si>
  <si>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</si>
  <si>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</si>
  <si>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</si>
  <si>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</si>
  <si>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</si>
  <si>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</si>
  <si>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</si>
  <si>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</si>
  <si>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</si>
  <si>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</si>
  <si>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</si>
  <si>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</si>
  <si>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</si>
  <si>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</si>
  <si>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</si>
  <si>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</si>
  <si>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</si>
  <si>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</si>
  <si>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</si>
  <si>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</si>
  <si>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</si>
  <si>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</si>
  <si>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</si>
  <si>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</si>
  <si>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</si>
  <si>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</si>
  <si>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</si>
  <si>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</si>
  <si>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</si>
  <si>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</si>
  <si>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</si>
  <si>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</si>
  <si>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</si>
  <si>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</si>
  <si>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</si>
  <si>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</si>
  <si>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</si>
  <si>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</si>
  <si>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</si>
  <si>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</si>
  <si>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</si>
  <si>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</si>
  <si>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</si>
  <si>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</si>
  <si>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</si>
  <si>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</si>
  <si>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</si>
  <si>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</si>
  <si>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</si>
  <si>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</si>
  <si>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</si>
  <si>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</si>
  <si>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</si>
  <si>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</si>
  <si>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</si>
  <si>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</si>
  <si>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</si>
  <si>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</si>
  <si>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</si>
  <si>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</si>
  <si>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</si>
  <si>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</si>
  <si>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</si>
  <si>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</si>
  <si>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</si>
  <si>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</si>
  <si>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</si>
  <si>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</si>
  <si>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</si>
  <si>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</si>
  <si>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</si>
  <si>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</si>
  <si>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</si>
  <si>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</si>
  <si>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</si>
  <si>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</si>
  <si>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</si>
  <si>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</si>
  <si>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</si>
  <si>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</si>
  <si>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</si>
  <si>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</si>
  <si>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</si>
  <si>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</si>
  <si>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</si>
  <si>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</si>
  <si>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</si>
  <si>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</si>
  <si>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</si>
  <si>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</si>
  <si>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</si>
  <si>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</si>
  <si>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</si>
  <si>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</si>
  <si>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</si>
  <si>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</si>
  <si>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</si>
  <si>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</si>
  <si>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</si>
  <si>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</si>
  <si>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</si>
  <si>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</si>
  <si>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</si>
  <si>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</si>
  <si>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</si>
  <si>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</si>
  <si>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</si>
  <si>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</si>
  <si>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</si>
  <si>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</si>
  <si>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</si>
  <si>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</si>
  <si>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</si>
  <si>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</si>
  <si>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</si>
  <si>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</si>
  <si>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</si>
  <si>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</si>
  <si>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</si>
  <si>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</si>
  <si>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</si>
  <si>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</si>
  <si>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</si>
  <si>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</si>
  <si>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</si>
  <si>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</si>
  <si>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</si>
  <si>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</si>
  <si>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</si>
  <si>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</si>
  <si>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</si>
  <si>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</si>
  <si>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</si>
  <si>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</si>
  <si>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</si>
  <si>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</si>
  <si>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</si>
  <si>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</si>
  <si>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</si>
  <si>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</si>
  <si>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</si>
  <si>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</si>
  <si>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</si>
  <si>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</si>
  <si>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</si>
  <si>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</si>
  <si>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</si>
  <si>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</si>
  <si>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</si>
  <si>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</si>
  <si>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</si>
  <si>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</si>
  <si>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</si>
  <si>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</si>
  <si>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</si>
  <si>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</si>
  <si>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</si>
  <si>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</si>
  <si>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</si>
  <si>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</si>
  <si>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</si>
  <si>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</si>
  <si>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</si>
  <si>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</si>
  <si>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</si>
  <si>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</si>
  <si>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</si>
  <si>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</si>
  <si>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</si>
  <si>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</si>
  <si>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</si>
  <si>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</si>
  <si>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</si>
  <si>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</si>
  <si>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</si>
  <si>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</si>
  <si>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</si>
  <si>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</si>
  <si>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</si>
  <si>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</si>
  <si>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</si>
  <si>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</si>
  <si>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</si>
  <si>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</si>
  <si>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</si>
  <si>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</si>
  <si>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</si>
  <si>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</si>
  <si>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</si>
  <si>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</si>
  <si>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</si>
  <si>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</si>
  <si>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</si>
  <si>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</si>
  <si>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</si>
  <si>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</si>
  <si>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</si>
  <si>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</si>
  <si>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</si>
  <si>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</si>
  <si>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</si>
  <si>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</si>
  <si>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</si>
  <si>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</si>
  <si>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</si>
  <si>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</si>
  <si>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</si>
  <si>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</si>
  <si>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</si>
  <si>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</si>
  <si>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</si>
  <si>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</si>
  <si>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</si>
  <si>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</si>
  <si>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</si>
  <si>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</si>
  <si>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</si>
  <si>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</si>
  <si>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</si>
  <si>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</si>
  <si>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</si>
  <si>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</si>
  <si>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</si>
  <si>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</si>
  <si>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</si>
  <si>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</si>
  <si>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</si>
  <si>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</si>
  <si>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</si>
  <si>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</si>
  <si>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</si>
  <si>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</si>
  <si>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</si>
  <si>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</si>
  <si>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</si>
  <si>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</si>
  <si>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</si>
  <si>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</si>
  <si>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</si>
  <si>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</si>
  <si>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</si>
  <si>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</si>
  <si>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</si>
  <si>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</si>
  <si>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</si>
  <si>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</si>
  <si>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</si>
  <si>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</si>
  <si>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</si>
  <si>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</si>
  <si>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</si>
  <si>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</si>
  <si>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</si>
  <si>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</si>
  <si>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</si>
  <si>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</si>
  <si>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</si>
  <si>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</si>
  <si>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</si>
  <si>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</si>
  <si>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</si>
  <si>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</si>
  <si>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</si>
  <si>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</si>
  <si>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</si>
  <si>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</si>
  <si>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</si>
  <si>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</si>
  <si>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</si>
  <si>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</si>
  <si>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</si>
  <si>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</si>
  <si>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</si>
  <si>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</si>
  <si>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</si>
  <si>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</si>
  <si>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</si>
  <si>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</si>
  <si>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</si>
  <si>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</si>
  <si>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</si>
  <si>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</si>
  <si>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</si>
  <si>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</si>
  <si>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</si>
  <si>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</si>
  <si>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</si>
  <si>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</si>
  <si>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</si>
  <si>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</si>
  <si>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</si>
  <si>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</si>
  <si>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</si>
  <si>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</si>
  <si>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</si>
  <si>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</si>
  <si>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</si>
  <si>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</si>
  <si>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</si>
  <si>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</si>
  <si>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</si>
  <si>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</si>
  <si>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</si>
  <si>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</si>
  <si>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</si>
  <si>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</si>
  <si>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</si>
  <si>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</si>
  <si>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</si>
  <si>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</si>
  <si>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</si>
  <si>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</si>
  <si>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</si>
  <si>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</si>
  <si>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</si>
  <si>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</si>
  <si>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</si>
  <si>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</si>
  <si>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</si>
  <si>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</si>
  <si>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</si>
  <si>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</si>
  <si>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</si>
  <si>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</si>
  <si>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</si>
  <si>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</si>
  <si>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</si>
  <si>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</si>
  <si>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</si>
  <si>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</si>
  <si>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</si>
  <si>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</si>
  <si>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</si>
  <si>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</si>
  <si>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</si>
  <si>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</si>
  <si>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</si>
  <si>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</si>
  <si>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</si>
  <si>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</si>
  <si>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</si>
  <si>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</si>
  <si>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</si>
  <si>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</si>
  <si>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</si>
  <si>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</si>
  <si>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</si>
  <si>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</si>
  <si>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</si>
  <si>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</si>
  <si>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</si>
  <si>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</si>
  <si>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</si>
  <si>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</si>
  <si>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</si>
  <si>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</si>
  <si>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</si>
  <si>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</si>
  <si>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</si>
  <si>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</si>
  <si>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</si>
  <si>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</si>
  <si>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</si>
  <si>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</si>
  <si>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</si>
  <si>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</si>
  <si>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</si>
  <si>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</si>
  <si>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</si>
  <si>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</si>
  <si>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</si>
  <si>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</si>
  <si>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</si>
  <si>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</si>
  <si>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</si>
  <si>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</si>
  <si>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</si>
  <si>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</si>
  <si>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</si>
  <si>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</si>
  <si>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</si>
  <si>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</si>
  <si>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</si>
  <si>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</si>
  <si>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</si>
  <si>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</si>
  <si>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</si>
  <si>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</si>
  <si>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</si>
  <si>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</si>
  <si>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</si>
  <si>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</si>
  <si>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</si>
  <si>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</si>
  <si>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</si>
  <si>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</si>
  <si>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</si>
  <si>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</si>
  <si>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</si>
  <si>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</si>
  <si>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</si>
  <si>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</si>
  <si>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</si>
  <si>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</si>
  <si>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</si>
  <si>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</si>
  <si>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</si>
  <si>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</si>
  <si>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</si>
  <si>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</si>
  <si>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</si>
  <si>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</si>
  <si>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</si>
  <si>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</si>
  <si>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</si>
  <si>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</si>
  <si>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</si>
  <si>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</si>
  <si>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</si>
  <si>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</si>
  <si>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</si>
  <si>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</si>
  <si>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</si>
  <si>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</si>
  <si>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</si>
  <si>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</si>
  <si>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</si>
  <si>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</si>
  <si>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</si>
  <si>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</si>
  <si>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</si>
  <si>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</si>
  <si>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</si>
  <si>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</si>
  <si>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</si>
  <si>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</si>
  <si>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</si>
  <si>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</si>
  <si>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</si>
  <si>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</si>
  <si>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</si>
  <si>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</si>
  <si>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</si>
  <si>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</si>
  <si>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</si>
  <si>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</si>
  <si>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</si>
  <si>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</si>
  <si>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</si>
  <si>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</si>
  <si>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</si>
  <si>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</si>
  <si>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</si>
  <si>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</si>
  <si>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</si>
  <si>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</si>
  <si>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</si>
  <si>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</si>
  <si>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</si>
  <si>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</si>
  <si>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</si>
  <si>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</si>
  <si>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</si>
  <si>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</si>
  <si>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</si>
  <si>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</si>
  <si>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</si>
  <si>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</si>
  <si>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</si>
  <si>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</si>
  <si>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</si>
  <si>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</si>
  <si>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</si>
  <si>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</si>
  <si>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</si>
  <si>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</si>
  <si>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</si>
  <si>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</si>
  <si>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</si>
  <si>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</si>
  <si>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</si>
  <si>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</si>
  <si>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</si>
  <si>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</si>
  <si>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</si>
  <si>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</si>
  <si>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</si>
  <si>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</si>
  <si>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</si>
  <si>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</si>
  <si>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</si>
  <si>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</si>
  <si>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</si>
  <si>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</si>
  <si>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</si>
  <si>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</si>
  <si>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</si>
  <si>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</si>
  <si>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</si>
  <si>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</si>
  <si>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</si>
  <si>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</si>
  <si>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</si>
  <si>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</si>
  <si>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</si>
  <si>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</si>
  <si>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</si>
  <si>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</si>
  <si>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</si>
  <si>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</si>
  <si>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</si>
  <si>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</si>
  <si>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</si>
  <si>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</si>
  <si>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</si>
  <si>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</si>
  <si>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</si>
  <si>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</si>
  <si>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</si>
  <si>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</si>
  <si>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</si>
  <si>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</si>
  <si>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</si>
  <si>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</si>
  <si>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</si>
  <si>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</si>
  <si>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</si>
  <si>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</si>
  <si>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</si>
  <si>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</si>
  <si>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</si>
  <si>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</si>
  <si>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</si>
  <si>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</si>
  <si>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</si>
  <si>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</si>
  <si>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</si>
  <si>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</si>
  <si>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</si>
  <si>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</si>
  <si>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</si>
  <si>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</si>
  <si>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</si>
  <si>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</si>
  <si>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</si>
  <si>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</si>
  <si>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</si>
  <si>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</si>
  <si>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</si>
  <si>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</si>
  <si>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</si>
  <si>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</si>
  <si>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</si>
  <si>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</si>
  <si>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</si>
  <si>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</si>
  <si>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</si>
  <si>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</si>
  <si>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</si>
  <si>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</si>
  <si>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</si>
  <si>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</si>
  <si>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</si>
  <si>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</si>
  <si>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</si>
  <si>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</si>
  <si>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</si>
  <si>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</si>
  <si>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</si>
  <si>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</si>
  <si>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</si>
  <si>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</si>
  <si>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</si>
  <si>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</si>
  <si>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</si>
  <si>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</si>
  <si>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</si>
  <si>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</si>
  <si>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</si>
  <si>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</si>
  <si>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</si>
  <si>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</si>
  <si>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</si>
  <si>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</si>
  <si>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</si>
  <si>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</si>
  <si>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</si>
  <si>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</si>
  <si>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</si>
  <si>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</si>
  <si>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</si>
  <si>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</si>
  <si>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</si>
  <si>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</si>
  <si>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</si>
  <si>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</si>
  <si>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</si>
  <si>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</si>
  <si>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</si>
  <si>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</si>
  <si>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</si>
  <si>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</si>
  <si>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</si>
  <si>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</si>
  <si>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</si>
  <si>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</si>
  <si>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</si>
  <si>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</si>
  <si>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</si>
  <si>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</si>
  <si>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</si>
  <si>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</si>
  <si>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</si>
  <si>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</si>
  <si>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</si>
  <si>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</si>
  <si>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</si>
  <si>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</si>
  <si>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</si>
  <si>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</si>
  <si>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</si>
  <si>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</si>
  <si>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</si>
  <si>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</si>
  <si>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</si>
  <si>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</si>
  <si>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</si>
  <si>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</si>
  <si>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</si>
  <si>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</si>
  <si>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</si>
  <si>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</si>
  <si>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</si>
  <si>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</si>
  <si>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</si>
  <si>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</si>
  <si>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</si>
  <si>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</si>
  <si>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</si>
  <si>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</si>
  <si>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</si>
  <si>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</si>
  <si>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</si>
  <si>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</si>
  <si>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</si>
  <si>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</si>
  <si>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</si>
  <si>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</si>
  <si>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</si>
  <si>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</si>
  <si>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</si>
  <si>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</si>
  <si>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</si>
  <si>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</si>
  <si>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</si>
  <si>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</si>
  <si>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</si>
  <si>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</si>
  <si>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</si>
  <si>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</si>
  <si>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</si>
  <si>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</si>
  <si>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</si>
  <si>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</si>
  <si>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</si>
  <si>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</si>
  <si>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</si>
  <si>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</si>
  <si>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</si>
  <si>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</si>
  <si>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</si>
  <si>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</si>
  <si>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</si>
  <si>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</si>
  <si>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</si>
  <si>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</si>
  <si>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</si>
  <si>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</si>
  <si>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</si>
  <si>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</si>
  <si>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</si>
  <si>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</si>
  <si>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</si>
  <si>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</si>
  <si>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</si>
  <si>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</si>
  <si>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</si>
  <si>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</si>
  <si>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</si>
  <si>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</si>
  <si>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</si>
  <si>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</si>
  <si>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</si>
  <si>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</si>
  <si>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</si>
  <si>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</si>
  <si>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</si>
  <si>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</si>
  <si>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</si>
  <si>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</si>
  <si>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</si>
  <si>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</si>
  <si>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</si>
  <si>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</si>
  <si>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</si>
  <si>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</si>
  <si>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</si>
  <si>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</si>
  <si>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</si>
  <si>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</si>
  <si>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</si>
  <si>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</si>
  <si>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</si>
  <si>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</si>
  <si>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</si>
  <si>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</si>
  <si>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</si>
  <si>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</si>
  <si>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</si>
  <si>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</si>
  <si>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</si>
  <si>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</si>
  <si>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</si>
  <si>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</si>
  <si>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</si>
  <si>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</si>
  <si>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</si>
  <si>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</si>
  <si>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</si>
  <si>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</si>
  <si>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</si>
  <si>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</si>
  <si>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</si>
  <si>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</si>
  <si>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</si>
  <si>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</si>
  <si>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</si>
  <si>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</si>
  <si>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</si>
  <si>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</si>
  <si>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</si>
  <si>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</si>
  <si>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</si>
  <si>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</si>
  <si>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</si>
  <si>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</si>
  <si>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</si>
  <si>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</si>
  <si>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</si>
  <si>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</si>
  <si>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</si>
  <si>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</si>
  <si>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</si>
  <si>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</si>
  <si>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</si>
  <si>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</si>
  <si>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</si>
  <si>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</si>
  <si>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</si>
  <si>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</si>
  <si>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</si>
  <si>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</si>
  <si>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</si>
  <si>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</si>
  <si>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</si>
  <si>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</si>
  <si>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</si>
  <si>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</si>
  <si>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</si>
  <si>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</si>
  <si>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</si>
  <si>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</si>
  <si>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</si>
  <si>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</si>
  <si>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</si>
  <si>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</si>
  <si>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</si>
  <si>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</si>
  <si>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</si>
  <si>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</si>
  <si>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</si>
  <si>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</si>
  <si>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</si>
  <si>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</si>
  <si>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</si>
  <si>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</si>
  <si>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</si>
  <si>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</si>
  <si>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</si>
  <si>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</si>
  <si>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</si>
  <si>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</si>
  <si>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</si>
  <si>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</si>
  <si>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</si>
  <si>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</si>
  <si>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</si>
  <si>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</si>
  <si>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</si>
  <si>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</si>
  <si>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</si>
  <si>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</si>
  <si>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</si>
  <si>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</si>
  <si>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</si>
  <si>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</si>
  <si>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</si>
  <si>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</si>
  <si>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</si>
  <si>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</si>
  <si>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</si>
  <si>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</si>
  <si>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</si>
  <si>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</si>
  <si>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</si>
  <si>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</si>
  <si>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</si>
  <si>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</si>
  <si>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</si>
  <si>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</si>
  <si>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</si>
  <si>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</si>
  <si>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</si>
  <si>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</si>
  <si>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</si>
  <si>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</si>
  <si>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</si>
  <si>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</si>
  <si>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</si>
  <si>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</si>
  <si>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</si>
  <si>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</si>
  <si>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</si>
  <si>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</si>
  <si>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</si>
  <si>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</si>
  <si>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</si>
  <si>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</si>
  <si>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</si>
  <si>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</si>
  <si>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</si>
  <si>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</si>
  <si>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</si>
  <si>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</si>
  <si>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</si>
  <si>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</si>
  <si>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</si>
  <si>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</si>
  <si>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</si>
  <si>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</si>
  <si>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</si>
  <si>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</si>
  <si>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</si>
  <si>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</si>
  <si>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</si>
  <si>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</si>
  <si>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</si>
  <si>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</si>
  <si>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</si>
  <si>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</si>
  <si>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</si>
  <si>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</si>
  <si>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</si>
  <si>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</si>
  <si>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</si>
  <si>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</si>
  <si>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</si>
  <si>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</si>
  <si>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</si>
  <si>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</si>
  <si>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</si>
  <si>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</si>
  <si>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</si>
  <si>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</si>
  <si>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</si>
  <si>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</si>
  <si>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</si>
  <si>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</si>
  <si>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</si>
  <si>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</si>
  <si>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</si>
  <si>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</si>
  <si>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</si>
  <si>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</si>
  <si>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</si>
  <si>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</si>
  <si>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</si>
  <si>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</si>
  <si>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</si>
  <si>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</si>
  <si>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</si>
  <si>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</si>
  <si>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</si>
  <si>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</si>
  <si>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</si>
  <si>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</si>
  <si>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</si>
  <si>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</si>
  <si>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</si>
  <si>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</si>
  <si>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</si>
  <si>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</si>
  <si>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</si>
  <si>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</si>
  <si>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</si>
  <si>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</si>
  <si>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</si>
  <si>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</si>
  <si>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</si>
  <si>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</si>
  <si>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</si>
  <si>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</si>
  <si>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</si>
  <si>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</si>
  <si>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</si>
  <si>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</si>
  <si>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</si>
  <si>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</si>
  <si>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</si>
  <si>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</si>
  <si>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</si>
  <si>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</si>
  <si>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</si>
  <si>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</si>
  <si>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</si>
  <si>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</si>
  <si>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</si>
  <si>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</si>
  <si>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</si>
  <si>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</si>
  <si>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</si>
  <si>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</si>
  <si>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</si>
  <si>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</si>
  <si>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</si>
  <si>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</si>
  <si>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</si>
  <si>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</si>
  <si>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</si>
  <si>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</si>
  <si>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</si>
  <si>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</si>
  <si>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</si>
  <si>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</si>
  <si>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</si>
  <si>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</si>
  <si>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</si>
  <si>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</si>
  <si>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</si>
  <si>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</si>
  <si>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</si>
  <si>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</si>
  <si>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</si>
  <si>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</si>
  <si>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</si>
  <si>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</si>
  <si>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</si>
  <si>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</si>
  <si>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</si>
  <si>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</si>
  <si>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</si>
  <si>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</si>
  <si>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</si>
  <si>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</si>
  <si>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</si>
  <si>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</si>
  <si>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</si>
  <si>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</si>
  <si>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</si>
  <si>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</si>
  <si>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</si>
  <si>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</si>
  <si>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</si>
  <si>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</si>
  <si>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</si>
  <si>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</si>
  <si>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</si>
  <si>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</si>
  <si>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</si>
  <si>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</si>
  <si>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</si>
  <si>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</si>
  <si>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</si>
  <si>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</si>
  <si>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</si>
  <si>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</si>
  <si>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</si>
  <si>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</si>
  <si>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</si>
  <si>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</si>
  <si>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</si>
  <si>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</si>
  <si>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</si>
  <si>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</si>
  <si>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</si>
  <si>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</si>
  <si>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</si>
  <si>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</si>
  <si>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</si>
  <si>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</si>
  <si>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</si>
  <si>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</si>
  <si>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</si>
  <si>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</si>
  <si>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</si>
  <si>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</si>
  <si>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</si>
  <si>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</si>
  <si>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</si>
  <si>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</si>
  <si>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</si>
  <si>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</si>
  <si>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</si>
  <si>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</si>
  <si>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</si>
  <si>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</si>
  <si>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</si>
  <si>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</si>
  <si>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</si>
  <si>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</si>
  <si>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</si>
  <si>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</si>
  <si>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</si>
  <si>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</si>
  <si>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</si>
  <si>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</si>
  <si>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</si>
  <si>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</si>
  <si>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</si>
  <si>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</si>
  <si>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</si>
  <si>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</si>
  <si>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</si>
  <si>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</si>
  <si>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</si>
  <si>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</si>
  <si>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</si>
  <si>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</si>
  <si>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</si>
  <si>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</si>
  <si>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</si>
  <si>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</si>
  <si>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</si>
  <si>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</si>
  <si>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</si>
  <si>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</si>
  <si>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</si>
  <si>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</si>
  <si>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</si>
  <si>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</si>
  <si>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</si>
  <si>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</si>
  <si>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</si>
  <si>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</si>
  <si>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</si>
  <si>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</si>
  <si>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</si>
  <si>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</si>
  <si>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</si>
  <si>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</si>
  <si>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</si>
  <si>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</si>
  <si>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</si>
  <si>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</si>
  <si>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</si>
  <si>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</si>
  <si>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</si>
  <si>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</si>
  <si>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</si>
  <si>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</si>
  <si>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</si>
  <si>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</si>
  <si>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</si>
  <si>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</si>
  <si>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</si>
  <si>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</si>
  <si>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</si>
  <si>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</si>
  <si>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</si>
  <si>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</si>
  <si>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</si>
  <si>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</si>
  <si>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</si>
  <si>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</si>
  <si>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</si>
  <si>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</si>
  <si>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</si>
  <si>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</si>
  <si>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</si>
  <si>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</si>
  <si>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</si>
  <si>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</si>
  <si>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</si>
  <si>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</si>
  <si>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</si>
  <si>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</si>
  <si>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</si>
  <si>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</si>
  <si>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</si>
  <si>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</si>
  <si>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</si>
  <si>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</si>
  <si>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</si>
  <si>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</si>
  <si>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</si>
  <si>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</si>
  <si>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</si>
  <si>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</si>
  <si>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</si>
  <si>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</si>
  <si>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</si>
  <si>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</si>
  <si>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</si>
  <si>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</si>
  <si>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</si>
  <si>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</si>
  <si>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</si>
  <si>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</si>
  <si>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</si>
  <si>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</si>
  <si>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</si>
  <si>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</si>
  <si>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</si>
  <si>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</si>
  <si>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</si>
  <si>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</si>
  <si>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</si>
  <si>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</si>
  <si>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</si>
  <si>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</si>
  <si>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</si>
  <si>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</si>
  <si>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</si>
  <si>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</si>
  <si>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</si>
  <si>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</si>
  <si>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</si>
  <si>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</si>
  <si>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</si>
  <si>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</si>
  <si>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</si>
  <si>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</si>
  <si>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</si>
  <si>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</si>
  <si>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</si>
  <si>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</si>
  <si>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</si>
  <si>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</si>
  <si>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</si>
  <si>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</si>
  <si>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</si>
  <si>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</si>
  <si>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</si>
  <si>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</si>
  <si>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</si>
  <si>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</si>
  <si>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</si>
  <si>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</si>
  <si>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</si>
  <si>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</si>
  <si>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</si>
  <si>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</si>
  <si>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</si>
  <si>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</si>
  <si>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</si>
  <si>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</si>
  <si>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</si>
  <si>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</si>
  <si>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</si>
  <si>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</si>
  <si>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</si>
  <si>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</si>
  <si>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</si>
  <si>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</si>
  <si>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</si>
  <si>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</si>
  <si>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</si>
  <si>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</si>
  <si>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</si>
  <si>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</si>
  <si>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</si>
  <si>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</si>
  <si>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</si>
  <si>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</si>
  <si>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</si>
  <si>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</si>
  <si>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</si>
  <si>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</si>
  <si>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</si>
  <si>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</si>
  <si>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</si>
  <si>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</si>
  <si>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</si>
  <si>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</si>
  <si>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</si>
  <si>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</si>
  <si>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</si>
  <si>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</si>
  <si>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</si>
  <si>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</si>
  <si>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</si>
  <si>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</si>
  <si>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</si>
  <si>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</si>
  <si>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</si>
  <si>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</si>
  <si>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</si>
  <si>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</si>
  <si>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</si>
  <si>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</si>
  <si>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</si>
  <si>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</si>
  <si>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</si>
  <si>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</si>
  <si>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</si>
  <si>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</si>
  <si>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</si>
  <si>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</si>
  <si>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</si>
  <si>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</si>
  <si>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</si>
  <si>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</si>
  <si>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</si>
  <si>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</si>
  <si>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</si>
  <si>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</si>
  <si>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</si>
  <si>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</si>
  <si>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</si>
  <si>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</si>
  <si>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</si>
  <si>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</si>
  <si>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</si>
  <si>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</si>
  <si>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</si>
  <si>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</si>
  <si>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</si>
  <si>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</si>
  <si>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</si>
  <si>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</si>
  <si>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</si>
  <si>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</si>
  <si>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</si>
  <si>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</si>
  <si>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</si>
  <si>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</si>
  <si>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</si>
  <si>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</si>
  <si>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</si>
  <si>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</si>
  <si>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</si>
  <si>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</si>
  <si>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</si>
  <si>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</si>
  <si>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</si>
  <si>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</si>
  <si>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</si>
  <si>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</si>
  <si>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</si>
  <si>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</si>
  <si>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</si>
  <si>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</si>
  <si>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</si>
  <si>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</si>
  <si>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</si>
  <si>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</si>
  <si>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</si>
  <si>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</si>
  <si>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</si>
  <si>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</si>
  <si>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</si>
  <si>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</si>
  <si>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</si>
  <si>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</si>
  <si>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</si>
  <si>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</si>
  <si>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</si>
  <si>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</si>
  <si>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</si>
  <si>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</si>
  <si>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</si>
  <si>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</si>
  <si>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</si>
  <si>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</si>
  <si>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</si>
  <si>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</si>
  <si>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</si>
  <si>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</si>
  <si>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</si>
  <si>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</si>
  <si>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</si>
  <si>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</si>
  <si>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</si>
  <si>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</si>
  <si>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</si>
  <si>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</si>
  <si>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</si>
  <si>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</si>
  <si>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</si>
  <si>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</si>
  <si>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</si>
  <si>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</si>
  <si>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</si>
  <si>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</si>
  <si>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</si>
  <si>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</si>
  <si>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</si>
  <si>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</si>
  <si>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</si>
  <si>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</si>
  <si>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</si>
  <si>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</si>
  <si>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</si>
  <si>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</si>
  <si>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</si>
  <si>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</si>
  <si>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</si>
  <si>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</si>
  <si>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</si>
  <si>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</si>
  <si>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</si>
  <si>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</si>
  <si>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</si>
  <si>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</si>
  <si>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</si>
  <si>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</si>
  <si>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</si>
  <si>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</si>
  <si>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</si>
  <si>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</si>
  <si>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</si>
  <si>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</si>
  <si>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</si>
  <si>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</si>
  <si>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</si>
  <si>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</si>
  <si>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</si>
  <si>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</si>
  <si>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</si>
  <si>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</si>
  <si>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</si>
  <si>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</si>
  <si>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</si>
  <si>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</si>
  <si>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</si>
  <si>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</si>
  <si>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</si>
  <si>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</si>
  <si>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</si>
  <si>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</si>
  <si>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</si>
  <si>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</si>
  <si>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</si>
  <si>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</si>
  <si>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</si>
  <si>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</si>
  <si>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</si>
  <si>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</si>
  <si>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</si>
  <si>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</si>
  <si>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</si>
  <si>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</si>
  <si>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</si>
  <si>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</si>
  <si>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</si>
  <si>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</si>
  <si>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</si>
  <si>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</si>
  <si>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</si>
  <si>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</si>
  <si>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</si>
  <si>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</si>
  <si>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</si>
  <si>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</si>
  <si>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</si>
  <si>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</si>
  <si>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</si>
  <si>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</si>
  <si>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</si>
  <si>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</si>
  <si>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</si>
  <si>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</si>
  <si>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</si>
  <si>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</si>
  <si>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</si>
  <si>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</si>
  <si>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</si>
  <si>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</si>
  <si>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</si>
  <si>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</si>
  <si>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</si>
  <si>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</si>
  <si>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</si>
  <si>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</si>
  <si>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</si>
  <si>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</si>
  <si>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</si>
  <si>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</si>
  <si>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</si>
  <si>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</si>
  <si>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</si>
  <si>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</si>
  <si>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</si>
  <si>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</si>
  <si>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</si>
  <si>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</si>
  <si>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</si>
  <si>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</si>
  <si>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</si>
  <si>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</si>
  <si>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</si>
  <si>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</si>
  <si>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</si>
  <si>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</si>
  <si>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</si>
  <si>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</si>
  <si>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</si>
  <si>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</si>
  <si>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</si>
  <si>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</si>
  <si>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</si>
  <si>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</si>
  <si>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</si>
  <si>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</si>
  <si>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</si>
  <si>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</si>
  <si>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</si>
  <si>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</si>
  <si>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</si>
  <si>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</si>
  <si>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</si>
  <si>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</si>
  <si>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</si>
  <si>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</si>
  <si>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</si>
  <si>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</si>
  <si>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</si>
  <si>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</si>
  <si>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</si>
  <si>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</si>
  <si>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</si>
  <si>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</si>
  <si>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</si>
  <si>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</si>
  <si>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</si>
  <si>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</si>
  <si>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</si>
  <si>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</si>
  <si>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</si>
  <si>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</si>
  <si>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</si>
  <si>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</si>
  <si>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</si>
  <si>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</si>
  <si>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</si>
  <si>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</si>
  <si>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</si>
  <si>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</si>
  <si>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</si>
  <si>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</si>
  <si>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</si>
  <si>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</si>
  <si>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</si>
  <si>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</si>
  <si>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</si>
  <si>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</si>
  <si>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</si>
  <si>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</si>
  <si>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</si>
  <si>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</si>
  <si>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</si>
  <si>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</si>
  <si>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</si>
  <si>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</si>
  <si>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</si>
  <si>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</si>
  <si>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</si>
  <si>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</si>
  <si>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</si>
  <si>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</si>
  <si>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</si>
  <si>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</si>
  <si>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</si>
  <si>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</si>
  <si>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</si>
  <si>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</si>
  <si>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</si>
  <si>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</si>
  <si>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</si>
  <si>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</si>
  <si>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</si>
  <si>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</si>
  <si>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</si>
  <si>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</si>
  <si>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</si>
  <si>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</si>
  <si>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</si>
  <si>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</si>
  <si>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</si>
  <si>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</si>
  <si>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</si>
  <si>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</si>
  <si>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</si>
  <si>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</si>
  <si>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</si>
  <si>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</si>
  <si>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</si>
  <si>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</si>
  <si>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</si>
  <si>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</si>
  <si>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</si>
  <si>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</si>
  <si>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</si>
  <si>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</si>
  <si>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</si>
  <si>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</si>
  <si>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</si>
  <si>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</si>
  <si>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</si>
  <si>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</si>
  <si>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</si>
  <si>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</si>
  <si>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</si>
  <si>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</si>
  <si>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</si>
  <si>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</si>
  <si>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</si>
  <si>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</si>
  <si>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</si>
  <si>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</si>
  <si>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</si>
  <si>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</si>
  <si>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</si>
  <si>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</si>
  <si>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</si>
  <si>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</si>
  <si>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</si>
  <si>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</si>
  <si>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</si>
  <si>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</si>
  <si>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</si>
  <si>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</si>
  <si>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</si>
  <si>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</si>
  <si>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</si>
  <si>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</si>
  <si>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</si>
  <si>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</si>
  <si>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</si>
  <si>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</si>
  <si>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</si>
  <si>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</si>
  <si>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</si>
  <si>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</si>
  <si>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</si>
  <si>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</si>
  <si>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</si>
  <si>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</si>
  <si>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</si>
  <si>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</si>
  <si>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</si>
  <si>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</si>
  <si>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</si>
  <si>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</si>
  <si>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</si>
  <si>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</si>
  <si>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</si>
  <si>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</si>
  <si>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</si>
  <si>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</si>
  <si>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</si>
  <si>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</si>
  <si>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</si>
  <si>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</si>
  <si>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</si>
  <si>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</si>
  <si>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</si>
  <si>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</si>
  <si>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</si>
  <si>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</si>
  <si>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</si>
  <si>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</si>
  <si>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</si>
  <si>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</si>
  <si>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</si>
  <si>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</si>
  <si>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</si>
  <si>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</si>
  <si>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</si>
  <si>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</si>
  <si>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</si>
  <si>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</si>
  <si>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</si>
  <si>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</si>
  <si>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</si>
  <si>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</si>
  <si>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</si>
  <si>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</si>
  <si>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</si>
  <si>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</si>
  <si>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</si>
  <si>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</si>
  <si>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</si>
  <si>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</si>
  <si>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</si>
  <si>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</si>
  <si>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</si>
  <si>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</si>
  <si>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</si>
  <si>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</si>
  <si>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</si>
  <si>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</si>
  <si>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</si>
  <si>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</si>
  <si>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</si>
  <si>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</si>
  <si>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</si>
  <si>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</si>
  <si>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</si>
  <si>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</si>
  <si>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</si>
  <si>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</si>
  <si>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</si>
  <si>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</si>
  <si>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</si>
  <si>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</si>
  <si>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</si>
  <si>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</si>
  <si>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</si>
  <si>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</si>
  <si>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</si>
  <si>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</si>
  <si>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</si>
  <si>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</si>
  <si>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</si>
  <si>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</si>
  <si>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</si>
  <si>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</si>
  <si>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</si>
  <si>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</si>
  <si>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</si>
  <si>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</si>
  <si>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</si>
  <si>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</si>
  <si>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</si>
  <si>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</si>
  <si>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</si>
  <si>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</si>
  <si>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</si>
  <si>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</si>
  <si>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</si>
  <si>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</si>
  <si>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</si>
  <si>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</si>
  <si>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</si>
  <si>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</si>
  <si>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</si>
  <si>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</si>
  <si>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</si>
  <si>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</si>
  <si>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</si>
  <si>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</si>
  <si>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</si>
  <si>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</si>
  <si>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</si>
  <si>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</si>
  <si>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</si>
  <si>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</si>
  <si>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</si>
  <si>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</si>
  <si>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</si>
  <si>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</si>
  <si>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</si>
  <si>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</si>
  <si>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</si>
  <si>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</si>
  <si>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</si>
  <si>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</si>
  <si>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</si>
  <si>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</si>
  <si>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</si>
  <si>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</si>
  <si>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</si>
  <si>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</si>
  <si>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</si>
  <si>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</si>
  <si>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</si>
  <si>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</si>
  <si>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</si>
  <si>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</si>
  <si>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</si>
  <si>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</si>
  <si>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</si>
  <si>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</si>
  <si>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</si>
  <si>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</si>
  <si>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</si>
  <si>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</si>
  <si>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</si>
  <si>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</si>
  <si>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</si>
  <si>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</si>
  <si>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</si>
  <si>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</si>
  <si>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</si>
  <si>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</si>
  <si>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</si>
  <si>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</si>
  <si>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</si>
  <si>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</si>
  <si>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</si>
  <si>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</si>
  <si>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</si>
  <si>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</si>
  <si>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</si>
  <si>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</si>
  <si>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</si>
  <si>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</si>
  <si>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</si>
  <si>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</si>
  <si>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</si>
  <si>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</si>
  <si>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</si>
  <si>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</si>
  <si>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</si>
  <si>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</si>
  <si>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</si>
  <si>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</si>
  <si>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</si>
  <si>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</si>
  <si>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</si>
  <si>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</si>
  <si>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</si>
  <si>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</si>
  <si>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</si>
  <si>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</si>
  <si>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</si>
  <si>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</si>
  <si>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</si>
  <si>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</si>
  <si>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</si>
  <si>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</si>
  <si>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</si>
  <si>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</si>
  <si>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</si>
  <si>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</si>
  <si>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</si>
  <si>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</si>
  <si>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</si>
  <si>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</si>
  <si>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</si>
  <si>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</si>
  <si>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</si>
  <si>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</si>
  <si>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</si>
  <si>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</si>
  <si>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</si>
  <si>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</si>
  <si>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</si>
  <si>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</si>
  <si>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</si>
  <si>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</si>
  <si>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</si>
  <si>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</si>
  <si>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</si>
  <si>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</si>
  <si>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</si>
  <si>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</si>
  <si>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</si>
  <si>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</si>
  <si>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</si>
  <si>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</si>
  <si>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</si>
  <si>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</si>
  <si>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</si>
  <si>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</si>
  <si>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</si>
  <si>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</si>
  <si>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</si>
  <si>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</si>
  <si>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</si>
  <si>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</si>
  <si>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</si>
  <si>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</si>
  <si>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</si>
  <si>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</si>
  <si>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</si>
  <si>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</si>
  <si>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</si>
  <si>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</si>
  <si>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</si>
  <si>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</si>
  <si>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</si>
  <si>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</si>
  <si>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</si>
  <si>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</si>
  <si>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</si>
  <si>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</si>
  <si>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</si>
  <si>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</si>
  <si>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</si>
  <si>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</si>
  <si>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</si>
  <si>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</si>
  <si>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</si>
  <si>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</si>
  <si>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</si>
  <si>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</si>
  <si>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</si>
  <si>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</si>
  <si>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</si>
  <si>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</si>
  <si>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</si>
  <si>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</si>
  <si>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</si>
  <si>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</si>
  <si>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</si>
  <si>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</si>
  <si>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</si>
  <si>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</si>
  <si>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</si>
  <si>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</si>
  <si>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</si>
  <si>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</si>
  <si>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</si>
  <si>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</si>
  <si>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</si>
  <si>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</si>
  <si>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</si>
  <si>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</si>
  <si>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</si>
  <si>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</si>
  <si>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</si>
  <si>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</si>
  <si>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</si>
  <si>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</si>
  <si>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</si>
  <si>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</si>
  <si>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</si>
  <si>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</si>
  <si>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</si>
  <si>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</si>
  <si>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</si>
  <si>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</si>
  <si>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</si>
  <si>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</si>
  <si>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</si>
  <si>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</si>
  <si>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</si>
  <si>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</si>
  <si>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</si>
  <si>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</si>
  <si>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</si>
  <si>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</si>
  <si>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</si>
  <si>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</si>
  <si>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</si>
  <si>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</si>
  <si>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</si>
  <si>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</si>
  <si>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</si>
  <si>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</si>
  <si>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</si>
  <si>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</si>
  <si>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</si>
  <si>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</si>
  <si>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</si>
  <si>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</si>
  <si>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</si>
  <si>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</si>
  <si>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</si>
  <si>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</si>
  <si>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</si>
  <si>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</si>
  <si>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</si>
  <si>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</si>
  <si>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</si>
  <si>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</si>
  <si>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</si>
  <si>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</si>
  <si>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</si>
  <si>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</si>
  <si>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</si>
  <si>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</si>
  <si>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</si>
  <si>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</si>
  <si>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</si>
  <si>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</si>
  <si>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</si>
  <si>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</si>
  <si>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</si>
  <si>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</si>
  <si>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</si>
  <si>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</si>
  <si>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</si>
  <si>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</si>
  <si>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</si>
  <si>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</si>
  <si>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</si>
  <si>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</si>
  <si>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</si>
  <si>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</si>
  <si>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</si>
  <si>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</si>
  <si>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</si>
  <si>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</si>
  <si>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</si>
  <si>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</si>
  <si>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</si>
  <si>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</si>
  <si>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</si>
  <si>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</si>
  <si>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</si>
  <si>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</si>
  <si>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</si>
  <si>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</si>
  <si>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</si>
  <si>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</si>
  <si>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</si>
  <si>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</si>
  <si>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</si>
  <si>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</si>
  <si>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</si>
  <si>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</si>
  <si>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</si>
  <si>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</si>
  <si>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</si>
  <si>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</si>
  <si>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</si>
  <si>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</si>
  <si>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</si>
  <si>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</si>
  <si>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</si>
  <si>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</si>
  <si>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</si>
  <si>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</si>
  <si>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</si>
  <si>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</si>
  <si>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</si>
  <si>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</si>
  <si>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</si>
  <si>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</si>
  <si>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</si>
  <si>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</si>
  <si>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</si>
  <si>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</si>
  <si>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</si>
  <si>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</si>
  <si>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</si>
  <si>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</si>
  <si>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</si>
  <si>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</si>
  <si>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</si>
  <si>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</si>
  <si>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</si>
  <si>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</si>
  <si>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</si>
  <si>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</si>
  <si>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</si>
  <si>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</si>
  <si>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</si>
  <si>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</si>
  <si>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</si>
  <si>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</si>
  <si>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</si>
  <si>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</si>
  <si>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</si>
  <si>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</si>
  <si>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</si>
  <si>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</si>
  <si>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</si>
  <si>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</si>
  <si>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</si>
  <si>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</si>
  <si>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</si>
  <si>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</si>
  <si>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</si>
  <si>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</si>
  <si>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</si>
  <si>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</si>
  <si>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</si>
  <si>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</si>
  <si>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</si>
  <si>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</si>
  <si>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</si>
  <si>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</si>
  <si>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</si>
  <si>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</si>
  <si>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</si>
  <si>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</si>
  <si>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</si>
  <si>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</si>
  <si>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</si>
  <si>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</si>
  <si>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</si>
  <si>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</si>
  <si>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</si>
  <si>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</si>
  <si>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</si>
  <si>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</si>
  <si>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</si>
  <si>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</si>
  <si>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</si>
  <si>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</si>
  <si>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</si>
  <si>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</si>
  <si>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</si>
  <si>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</si>
  <si>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</si>
  <si>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</si>
  <si>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</si>
  <si>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</si>
  <si>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</si>
  <si>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</si>
  <si>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</si>
  <si>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</si>
  <si>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</si>
  <si>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</si>
  <si>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</si>
  <si>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</si>
  <si>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</si>
  <si>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</si>
  <si>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</si>
  <si>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</si>
  <si>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</si>
  <si>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</si>
  <si>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</si>
  <si>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</si>
  <si>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</si>
  <si>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</si>
  <si>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</si>
  <si>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</si>
  <si>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</si>
  <si>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</si>
  <si>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</si>
  <si>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</si>
  <si>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</si>
  <si>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</si>
  <si>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</si>
  <si>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</si>
  <si>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</si>
  <si>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</si>
  <si>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</si>
  <si>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</si>
  <si>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</si>
  <si>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</si>
  <si>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</si>
  <si>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</si>
  <si>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</si>
  <si>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</si>
  <si>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</si>
  <si>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</si>
  <si>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</si>
  <si>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</si>
  <si>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</si>
  <si>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</si>
  <si>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</si>
  <si>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</si>
  <si>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</si>
  <si>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</si>
  <si>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</si>
  <si>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</si>
  <si>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</si>
  <si>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</si>
  <si>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</si>
  <si>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</si>
  <si>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</si>
  <si>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</si>
  <si>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</si>
  <si>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</si>
  <si>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</si>
  <si>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</si>
  <si>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</si>
  <si>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</si>
  <si>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</si>
  <si>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</si>
  <si>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</si>
  <si>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</si>
  <si>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</si>
  <si>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</si>
  <si>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</si>
  <si>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</si>
  <si>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</si>
  <si>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</si>
  <si>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</si>
  <si>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</si>
  <si>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</si>
  <si>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</si>
  <si>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</si>
  <si>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</si>
  <si>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</si>
  <si>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</si>
  <si>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</si>
  <si>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</si>
  <si>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</si>
  <si>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</si>
  <si>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</si>
  <si>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</si>
  <si>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</si>
  <si>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</si>
  <si>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</si>
  <si>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</si>
  <si>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</si>
  <si>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</si>
  <si>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</si>
  <si>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</si>
  <si>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</si>
  <si>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</si>
  <si>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</si>
  <si>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</si>
  <si>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</si>
  <si>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</si>
  <si>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</si>
  <si>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</si>
  <si>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</si>
  <si>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</si>
  <si>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</si>
  <si>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</si>
  <si>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</si>
  <si>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</si>
  <si>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</si>
  <si>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</si>
  <si>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</si>
  <si>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</si>
  <si>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</si>
  <si>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</si>
  <si>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</si>
  <si>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</si>
  <si>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</si>
  <si>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</si>
  <si>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</si>
  <si>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</si>
  <si>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</si>
  <si>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</si>
  <si>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</si>
  <si>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</si>
  <si>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</si>
  <si>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</si>
  <si>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</si>
  <si>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</si>
  <si>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</si>
  <si>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</si>
  <si>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</si>
  <si>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</si>
  <si>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</si>
  <si>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</si>
  <si>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</si>
  <si>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</si>
  <si>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</si>
  <si>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</si>
  <si>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</si>
  <si>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</si>
  <si>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</si>
  <si>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</si>
  <si>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</si>
  <si>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</si>
  <si>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</si>
  <si>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</si>
  <si>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</si>
  <si>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</si>
  <si>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</si>
  <si>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</si>
  <si>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</si>
  <si>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</si>
  <si>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</si>
  <si>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</si>
  <si>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</si>
  <si>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</si>
  <si>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</si>
  <si>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</si>
  <si>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</si>
  <si>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</si>
  <si>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</si>
  <si>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</si>
  <si>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</si>
  <si>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</si>
  <si>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</si>
  <si>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</si>
  <si>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PCM-20251120-00001949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</si>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</sst>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318.83711481481441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45981.785540740741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45981.785540740741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45981.785540740741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45981.785540740741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45981.785540740741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45981.785540740741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45981.785540740741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45981.785540740741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45981.785540740741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45981.785540740741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45981.785540740741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45981.785540740741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45981.785540740741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45981.785540740741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45981.785540740741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45981.785540740741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45981.785540740741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45981.785540740741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45981.785540740741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45981.785540740741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45981.785540740741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45981.785540740741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45981.785540740741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45981.785540740741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45981.785540740741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45981.785540740741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45981.785540740741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45981.785540740741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45981.785540740741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45981.785540740741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45981.785540740741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45981.785540740741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45981.785540740741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45981.785540740741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45981.785540740741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45981.785540740741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45981.785540740741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45981.785540740741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45981.785540740741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45981.785540740741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45981.785540740741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45981.785540740741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45981.785540740741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45981.785540740741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45981.785540740741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45981.785540740741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45981.785540740741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45981.785540740741</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45981.785540740741</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45981.785540740741</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156.78570277777908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45981.785540740741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45981.785540740741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45981.785540740741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45981.785540740741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45981.785540740741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45981.785540740741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45981.785540740741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45981.785540740741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45981.785540740741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45981.785540740741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45981.785540740741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45981.785540740741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45981.785540740741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45981.785540740741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45981.785540740741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45981.785540740741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45981.785540740741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45981.785540740741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45981.785540740741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45981.785540740741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45981.785540740741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45981.785540740741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45981.785540740741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45981.785540740741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45981.785540740741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45981.785540740741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45981.785540740741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45981.785540740741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45981.785540740741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45981.785540740741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45981.785540740741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45981.785540740741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45981.785540740741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45981.785540740741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45981.785540740741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45981.785540740741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45981.785540740741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45981.785540740741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45981.785540740741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45981.785540740741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45981.785540740741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45981.785540740741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45981.785540740741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45981.785540740741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45981.785540740741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45981.785540740741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45981.785540740741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45981.785540740741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45981.785540740741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45981.785540740741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45981.785540740741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45981.785540740741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45981.785540740741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45981.785540740741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45981.785540740741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45981.785540740741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45981.785540740741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45981.785540740741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45981.785540740741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45981.785540740741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45981.785540740741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45981.785540740741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45981.785540740741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45981.785540740741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45981.785540740741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45981.785540740741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45981.785540740741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45981.785540740741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45981.785540740741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45981.785540740741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45981.785540740741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45981.785540740741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45981.785540740741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45981.785540740741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45981.785540740741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45981.785540740741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45981.785540740741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45981.785540740741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45981.785540740741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45981.785540740741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45981.785540740741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45981.785540740741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45981.785540740741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45981.785540740741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45981.785540740741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45981.785540740741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45981.785540740741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45981.785540740741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45981.785540740741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45981.785540740741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45981.785540740741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45981.785540740741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45981.785540740741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45981.785540740741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45981.785540740741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45981.785540740741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45981.785540740741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45981.785540740741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45981.785540740741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45981.785540740741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45981.785540740741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45981.785540740741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45981.785540740741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45981.785540740741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45981.785540740741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45981.785540740741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45981.785540740741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45981.785540740741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45981.785540740741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45981.785540740741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45981.785540740741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45981.785540740741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45981.785540740741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45981.785540740741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45981.785540740741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45981.785540740741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45981.785540740741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45981.785540740741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45981.785540740741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45981.785540740741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45981.785540740741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45981.785540740741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45981.785540740741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45981.785540740741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45981.785540740741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45981.785540740741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45981.785540740741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45981.785540740741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45981.785540740741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45981.785540740741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45981.785540740741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45981.785540740741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45981.785540740741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45981.785540740741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45981.785540740741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45981.785540740741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45981.785540740741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45981.785540740741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45981.785540740741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45981.785540740741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45981.785540740741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45981.785540740741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45981.785540740741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45981.785540740741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45981.785540740741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45981.785540740741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45981.785540740741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45981.785540740741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45981.785540740741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45981.785540740741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45981.785540740741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45981.785540740741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45981.785540740741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45981.785540740741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45981.785540740741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45981.785540740741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45981.785540740741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45981.785540740741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45981.785540740741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45981.785540740741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45981.785540740741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45981.785540740741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45981.785540740741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45981.785540740741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45981.785540740741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45981.785540740741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45981.785540740741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45981.785540740741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45981.785540740741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45981.785540740741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45981.785540740741</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45981.785540740741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45981.785540740741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45981.785540740741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45981.785540740741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45981.785540740741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45981.785540740741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45981.785540740741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45981.785540740741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45981.785540740741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45981.785540740741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45981.785540740741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45981.785540740741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45981.785540740741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45981.785540740741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45981.785540740741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45981.785540740741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45981.785540740741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45981.785540740741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45981.785540740741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45981.785540740741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45981.785540740741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45981.785540740741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45981.785540740741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45981.785540740741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45981.785540740741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45981.785540740741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45981.785540740741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45981.785540740741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45981.785540740741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45981.785540740741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45981.785540740741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45981.785540740741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45981.785540740741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45981.785540740741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45981.785540740741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45981.785540740741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45981.785540740741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45981.785540740741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45981.785540740741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45981.785540740741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45981.785540740741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45981.785540740741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45981.785540740741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45981.785540740741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45981.785540740741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45981.785540740741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45981.785540740741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45981.785540740741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45981.785540740741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45981.785540740741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45981.785540740741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45981.785540740741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45981.785540740741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45981.785540740741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45981.785540740741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45981.785540740741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45981.785540740741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45981.785540740741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45981.785540740741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45981.785540740741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45981.785540740741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45981.785540740741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45981.785540740741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45981.785540740741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45981.785540740741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45981.785540740741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45981.785540740741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45981.785540740741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45981.785540740741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45981.785540740741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45981.785540740741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45981.785540740741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45981.785540740741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45981.785540740741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45981.785540740741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45981.785540740741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45981.785540740741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45981.785540740741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45981.785540740741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45981.785540740741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45981.785540740741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45981.785540740741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45981.785540740741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45981.785540740741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45981.785540740741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45981.785540740741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45981.785540740741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45981.785540740741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45981.785540740741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45981.785540740741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45981.785540740741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45981.785540740741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45981.785540740741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45981.785540740741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45981.785540740741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45981.785540740741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45981.785540740741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45981.785540740741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45981.785540740741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45981.785540740741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45981.785540740741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45981.785540740741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45981.785540740741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45981.785540740741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45981.785540740741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45981.785540740741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45981.785540740741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45981.785540740741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45981.785540740741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45981.785540740741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45981.785540740741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45981.785540740741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45981.785540740741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45981.785540740741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45981.785540740741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45981.785540740741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45981.785540740741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45981.785540740741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45981.785540740741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45981.785540740741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45981.785540740741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45981.785540740741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45981.785540740741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45981.785540740741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45981.785540740741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45981.785540740741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45981.785540740741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45981.785540740741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45981.785540740741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45981.785540740741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45981.785540740741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45981.785540740741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45981.785540740741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45981.785540740741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45981.785540740741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45981.785540740741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45981.785540740741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45981.785540740741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45981.785540740741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45981.785540740741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45981.785540740741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45981.785540740741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45981.785540740741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45981.785540740741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45981.785540740741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45981.785540740741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45981.785540740741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45981.785540740741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45981.785540740741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45981.785540740741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45981.785540740741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45981.785540740741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45981.785540740741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45981.785540740741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45981.785540740741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45981.785540740741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45981.785540740741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45981.785540740741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45981.785540740741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45981.785540740741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45981.785540740741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45981.785540740741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45981.785540740741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45981.785540740741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45981.785540740741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45981.785540740741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45981.785540740741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45981.785540740741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45981.785540740741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45981.785540740741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45981.785540740741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45981.785540740741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45981.785540740741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45981.785540740741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45981.785540740741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45981.785540740741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45981.785540740741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45981.785540740741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45981.785540740741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45981.785540740741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45981.785540740741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45981.785540740741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45981.785540740741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45981.785540740741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45981.785540740741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45981.785540740741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45981.785540740741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45981.785540740741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45981.785540740741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45981.785540740741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45981.785540740741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45981.785540740741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45981.785540740741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45981.785540740741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45981.785540740741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45981.785540740741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45981.785540740741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45981.785540740741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45981.785540740741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45981.785540740741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45981.785540740741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45981.785540740741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45981.785540740741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45981.785540740741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45981.785540740741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45981.785540740741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45981.785540740741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45981.785540740741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45981.785540740741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45981.785540740741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45981.785540740741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45981.785540740741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45981.785540740741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45981.785540740741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45981.785540740741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45981.785540740741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45981.785540740741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45981.785540740741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45981.785540740741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45981.785540740741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45981.785540740741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45981.785540740741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45981.785540740741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45981.785540740741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45981.785540740741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45981.785540740741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45981.785540740741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45981.785540740741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45981.785540740741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45981.785540740741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45981.785540740741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45981.785540740741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45981.785540740741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45981.785540740741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45981.785540740741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45981.785540740741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45981.785540740741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45981.785540740741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45981.785540740741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45981.785540740741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45981.785540740741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45981.785540740741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45981.785540740741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45981.785540740741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45981.785540740741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45981.785540740741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45981.785540740741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45981.785540740741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45981.785540740741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45981.785540740741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45981.785540740741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45981.785540740741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45981.785540740741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45981.785540740741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45981.785540740741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45981.785540740741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45981.785540740741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45981.785540740741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45981.785540740741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45981.785540740741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45981.785540740741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45981.785540740741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45981.785540740741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45981.785540740741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45981.785540740741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45981.785540740741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45981.785540740741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45981.785540740741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45981.785540740741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45981.785540740741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45981.785540740741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45981.785540740741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45981.785540740741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45981.785540740741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45981.785540740741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45981.785540740741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45981.785540740741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45981.785540740741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45981.785540740741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45981.785540740741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45981.785540740741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45981.785540740741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45981.785540740741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45981.785540740741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45981.785540740741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45981.785540740741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45981.785540740741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45981.785540740741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45981.785540740741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45981.785540740741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45981.785540740741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45981.785540740741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45981.785540740741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45981.785540740741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45981.785540740741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45981.785540740741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45981.785540740741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45981.785540740741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45981.785540740741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45981.785540740741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45981.785540740741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45981.785540740741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45981.785540740741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45981.785540740741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45981.785540740741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45981.785540740741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45981.785540740741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45981.785540740741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45981.785540740741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45981.785540740741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45981.785540740741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45981.785540740741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45981.785540740741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45981.785540740741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45981.785540740741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45981.785540740741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45981.785540740741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45981.785540740741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45981.785540740741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45981.785540740741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45981.785540740741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45981.785540740741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45981.785540740741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45981.785540740741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45981.785540740741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45981.785540740741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45981.785540740741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45981.785540740741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45981.785540740741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45981.785540740741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45981.785540740741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45981.785540740741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45981.785540740741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45981.785540740741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45981.785540740741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45981.785540740741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45981.785540740741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45981.785540740741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45981.785540740741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45981.785540740741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45981.785540740741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45981.785540740741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45981.785540740741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45981.785540740741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45981.785540740741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45981.785540740741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45981.785540740741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45981.785540740741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45981.785540740741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45981.785540740741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45981.785540740741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45981.785540740741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45981.785540740741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45981.785540740741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45981.785540740741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45981.785540740741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45981.785540740741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45981.785540740741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45981.785540740741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45981.785540740741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45981.785540740741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45981.785540740741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45981.785540740741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45981.785540740741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45981.785540740741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45981.785540740741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45981.785540740741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45981.785540740741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45981.785540740741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45981.785540740741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45981.785540740741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45981.785540740741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45981.785540740741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45981.785540740741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45981.785540740741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45981.785540740741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45981.785540740741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45981.785540740741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45981.785540740741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45981.785540740741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45981.785540740741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45981.785540740741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45981.785540740741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45981.785540740741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45981.785540740741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45981.785540740741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45981.785540740741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45981.785540740741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45981.785540740741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45981.785540740741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45981.785540740741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45981.785540740741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45981.785540740741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45981.785540740741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45981.785540740741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45981.785540740741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45981.785540740741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45981.785540740741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45981.785540740741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45981.785540740741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45981.785540740741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45981.785540740741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45981.785540740741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45981.785540740741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45981.785540740741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45981.785540740741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45981.785540740741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45981.785540740741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45981.785540740741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45981.785540740741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45981.785540740741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45981.785540740741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45981.785540740741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45981.785540740741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45981.785540740741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45981.785540740741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45981.785540740741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45981.785540740741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45981.785540740741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45981.785540740741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45981.785540740741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45981.785540740741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45981.785540740741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45981.785540740741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45981.785540740741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45981.785540740741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45981.785540740741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45981.785540740741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45981.785540740741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45981.785540740741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45981.785540740741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45981.785540740741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45981.785540740741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45981.785540740741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45981.785540740741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45981.785540740741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45981.785540740741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45981.785540740741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45981.785540740741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45981.785540740741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45981.785540740741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45981.785540740741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45981.785540740741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45981.785540740741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45981.785540740741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45981.785540740741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45981.785540740741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45981.785540740741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45981.785540740741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45981.785540740741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45981.785540740741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45981.785540740741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45981.785540740741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45981.785540740741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45981.785540740741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45981.785540740741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45981.785540740741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45981.785540740741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45981.785540740741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45981.785540740741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45981.785540740741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45981.785540740741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45981.785540740741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45981.785540740741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45981.785540740741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45981.785540740741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45981.785540740741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45981.785540740741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45981.785540740741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45981.785540740741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45981.785540740741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45981.785540740741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45981.785540740741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45981.785540740741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45981.785540740741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45981.785540740741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45981.785540740741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45981.785540740741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45981.785540740741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45981.785540740741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45981.785540740741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45981.785540740741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45981.785540740741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45981.785540740741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45981.785540740741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45981.785540740741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45981.785540740741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45981.785540740741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45981.785540740741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45981.785540740741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45981.785540740741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45981.785540740741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45981.785540740741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45981.785540740741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45981.785540740741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45981.785540740741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45981.785540740741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45981.785540740741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45981.785540740741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45981.785540740741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45981.785540740741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45981.785540740741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45981.785540740741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45981.785540740741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45981.785540740741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45981.785540740741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45981.785540740741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45981.785540740741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45981.785540740741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45981.785540740741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45981.785540740741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45981.785540740741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45981.785540740741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45981.785540740741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45981.785540740741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45981.785540740741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45981.785540740741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45981.785540740741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45981.785540740741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45981.785540740741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45981.785540740741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45981.785540740741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45981.785540740741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45981.785540740741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45981.785540740741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45981.785540740741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45981.785540740741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45981.785540740741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45981.785540740741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45981.785540740741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45981.785540740741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45981.785540740741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45981.785540740741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45981.785540740741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45981.785540740741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45981.785540740741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45981.785540740741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45981.785540740741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45981.785540740741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45981.785540740741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45981.785540740741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45981.785540740741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45981.785540740741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45981.785540740741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45981.785540740741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45981.785540740741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45981.785540740741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45981.785540740741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45981.785540740741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45981.785540740741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45981.785540740741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45981.785540740741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45981.785540740741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45981.785540740741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45981.785540740741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45981.785540740741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45981.785540740741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45981.785540740741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45981.785540740741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45981.785540740741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45981.785540740741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45981.785540740741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45981.785540740741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45981.785540740741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45981.785540740741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45981.785540740741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45981.785540740741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45981.785540740741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45981.785540740741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45981.785540740741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45981.785540740741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45981.785540740741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45981.785540740741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45981.785540740741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45981.785540740741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45981.785540740741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45981.785540740741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45981.785540740741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45981.785540740741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45981.785540740741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45981.785540740741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45981.785540740741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45981.785540740741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45981.785540740741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45981.785540740741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45981.785540740741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45981.785540740741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45981.785540740741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45981.785540740741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45981.785540740741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45981.785540740741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45981.785540740741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45981.785540740741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45981.785540740741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45981.785540740741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45981.785540740741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45981.785540740741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45981.785540740741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45981.785540740741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45981.785540740741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45981.785540740741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45981.785540740741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45981.785540740741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45981.785540740741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45981.785540740741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45981.785540740741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45981.785540740741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45981.785540740741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45981.785540740741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45981.785540740741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45981.785540740741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45981.785540740741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45981.785540740741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45981.785540740741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45981.785540740741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45981.785540740741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45981.785540740741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45981.785540740741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45981.785540740741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45981.785540740741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45981.785540740741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45981.785540740741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45981.785540740741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45981.785540740741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45981.785540740741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45981.785540740741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45981.785540740741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45981.785540740741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45981.785540740741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45981.785540740741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45981.785540740741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45981.785540740741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45981.785540740741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45981.785540740741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45981.785540740741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45981.785540740741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45981.785540740741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45981.785540740741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45981.785540740741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45981.785540740741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45981.785540740741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45981.785540740741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45981.785540740741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45981.785540740741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45981.785540740741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45981.785540740741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45981.785540740741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45981.785540740741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45981.785540740741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45981.785540740741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45981.785540740741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45981.785540740741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45981.785540740741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45981.785540740741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45981.785540740741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45981.785540740741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45981.785540740741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45981.785540740741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45981.785540740741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45981.785540740741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45981.785540740741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45981.785540740741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45981.785540740741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45981.785540740741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45981.785540740741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45981.785540740741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45981.785540740741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45981.785540740741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45981.785540740741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45981.785540740741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45981.785540740741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45981.785540740741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45981.785540740741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45981.785540740741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45981.785540740741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45981.785540740741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45981.785540740741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45981.785540740741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45981.785540740741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45981.785540740741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45981.785540740741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45981.785540740741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45981.785540740741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45981.785540740741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45981.785540740741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45981.785540740741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45981.785540740741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45981.785540740741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45981.785540740741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45981.785540740741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45981.785540740741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45981.785540740741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45981.785540740741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45981.785540740741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45981.785540740741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45981.785540740741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45981.785540740741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45981.785540740741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45981.785540740741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45981.785540740741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45981.785540740741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45981.785540740741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45981.785540740741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45981.785540740741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45981.785540740741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45981.785540740741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45981.785540740741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45981.785540740741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45981.785540740741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45981.785540740741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45981.785540740741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45981.785540740741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45981.785540740741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45981.785540740741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45981.785540740741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45981.785540740741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45981.785540740741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45981.785540740741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45981.785540740741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45981.785540740741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45981.785540740741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45981.785540740741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45981.785540740741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45981.785540740741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45981.785540740741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45981.785540740741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45981.785540740741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45981.785540740741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45981.785540740741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45981.785540740741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45981.785540740741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45981.785540740741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45981.785540740741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45981.785540740741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45981.785540740741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45981.785540740741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45981.785540740741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45981.785540740741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45981.785540740741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45981.785540740741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45981.785540740741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45981.785540740741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45981.785540740741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45981.785540740741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45981.785540740741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45981.785540740741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45981.785540740741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45981.785540740741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45981.785540740741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45981.785540740741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45981.785540740741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45981.785540740741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45981.785540740741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45981.785540740741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45981.785540740741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45981.785540740741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45981.785540740741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45981.785540740741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45981.785540740741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45981.785540740741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45981.785540740741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45981.785540740741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45981.785540740741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45981.785540740741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45981.785540740741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45981.785540740741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45981.785540740741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45981.785540740741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45981.785540740741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45981.785540740741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45981.785540740741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45981.785540740741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45981.785540740741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45981.785540740741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45981.785540740741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45981.785540740741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45981.785540740741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45981.785540740741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45981.785540740741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45981.785540740741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45981.785540740741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45981.785540740741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45981.785540740741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45981.785540740741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45981.785540740741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45981.785540740741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45981.785540740741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45981.785540740741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45981.785540740741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45981.785540740741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45981.785540740741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45981.785540740741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45981.785540740741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45981.785540740741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45981.785540740741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45981.785540740741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45981.785540740741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45981.785540740741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45981.785540740741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45981.785540740741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45981.785540740741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45981.785540740741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45981.785540740741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45981.785540740741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45981.785540740741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45981.785540740741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45981.785540740741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45981.785540740741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45981.785540740741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45981.785540740741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45981.785540740741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45981.785540740741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45981.785540740741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45981.785540740741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45981.785540740741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45981.785540740741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45981.785540740741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45981.785540740741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45981.785540740741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45981.785540740741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45981.785540740741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45981.785540740741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45981.785540740741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45981.785540740741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45981.785540740741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45981.785540740741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45981.785540740741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45981.785540740741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45981.785540740741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45981.785540740741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45981.785540740741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45981.785540740741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45981.785540740741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45981.785540740741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45981.785540740741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45981.785540740741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45981.785540740741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45981.785540740741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45981.785540740741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45981.785540740741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45981.785540740741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45981.785540740741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45981.785540740741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45981.785540740741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45981.785540740741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45981.785540740741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45981.785540740741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45981.785540740741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45981.785540740741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45981.785540740741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45981.785540740741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45981.785540740741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45981.785540740741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45981.785540740741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45981.785540740741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45981.785540740741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45981.785540740741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45981.785540740741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45981.785540740741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45981.785540740741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45981.785540740741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45981.785540740741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45981.785540740741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45981.785540740741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45981.785540740741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45981.785540740741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45981.785540740741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45981.785540740741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45981.785540740741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45981.785540740741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45981.785540740741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45981.785540740741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45981.785540740741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45981.785540740741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45981.785540740741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45981.785540740741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45981.785540740741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45981.785540740741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45981.785540740741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45981.785540740741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45981.785540740741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45981.785540740741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45981.785540740741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45981.785540740741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45981.785540740741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45981.785540740741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45981.785540740741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45981.785540740741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45981.785540740741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45981.785540740741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45981.785540740741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45981.785540740741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45981.785540740741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45981.785540740741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45981.785540740741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45981.785540740741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45981.785540740741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45981.785540740741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45981.785540740741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45981.785540740741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45981.785540740741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45981.785540740741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45981.785540740741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45981.785540740741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45981.785540740741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45981.785540740741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45981.785540740741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45981.785540740741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45981.785540740741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45981.785540740741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45981.785540740741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45981.785540740741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45981.785540740741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45981.785540740741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45981.785540740741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45981.785540740741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45981.785540740741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45981.785540740741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45981.785540740741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45981.785540740741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45981.785540740741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45981.785540740741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45981.785540740741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45981.785540740741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45981.785540740741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45981.785540740741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45981.785540740741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45981.785540740741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45981.785540740741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45981.785540740741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45981.785540740741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45981.785540740741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45981.785540740741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45981.785540740741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45981.785540740741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45981.785540740741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45981.785540740741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45981.785540740741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45981.785540740741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45981.785540740741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45981.785540740741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45981.785540740741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45981.785540740741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45981.785540740741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45981.785540740741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45981.785540740741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45981.785540740741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45981.785540740741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45981.785540740741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45981.785540740741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45981.785540740741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45981.785540740741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45981.785540740741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45981.785540740741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45981.785540740741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45981.785540740741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45981.785540740741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45981.785540740741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45981.785540740741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45981.785540740741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45981.785540740741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45981.785540740741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45981.785540740741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45981.785540740741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45981.785540740741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45981.785540740741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45981.785540740741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tabSelected="1" workbookViewId="0">
      <selection activeCell="H12" sqref="H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278.30482314814435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28729</v>
      </c>
      <c r="E3" s="94" t="s">
        <v>39021</v>
      </c>
      <c r="F3" s="95">
        <v>45981.778229166666</v>
      </c>
      <c r="G3" s="96">
        <f t="shared" ref="G3:G35" ca="1" si="0">IFERROR(NOW()-F3,"")</f>
        <v>7.3115740742650814E-3</v>
      </c>
      <c r="H3" s="95">
        <v>45981.770127314812</v>
      </c>
      <c r="I3" s="113" t="str">
        <f>IFERROR(VLOOKUP(D3,DB!A:F,6,0),"")</f>
        <v>SCECO</v>
      </c>
      <c r="J3" s="113" t="str">
        <f>IFERROR(VLOOKUP(D3,DB!A:G,7,0),"")</f>
        <v>Good</v>
      </c>
      <c r="K3" s="97"/>
      <c r="L3" s="91" t="str">
        <f>IFERROR(VLOOKUP(D3,DB!A:I,9,0),"")</f>
        <v>Latis</v>
      </c>
    </row>
    <row r="4" spans="1:16" ht="15" customHeight="1">
      <c r="A4" s="113"/>
      <c r="B4" s="113" t="str">
        <f>IFERROR(VLOOKUP(D4,DB!A:K,11,0),"")</f>
        <v/>
      </c>
      <c r="C4" s="93"/>
      <c r="D4" s="91"/>
      <c r="E4" s="94"/>
      <c r="F4" s="95"/>
      <c r="G4" s="96">
        <f t="shared" ca="1" si="0"/>
        <v>45981.785540740741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45981.785540740741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45981.785540740741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45981.785540740741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45981.785540740741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45981.785540740741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45981.785540740741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45981.785540740741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45981.785540740741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45981.785540740741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45981.785540740741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45981.785540740741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45981.785540740741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45981.785540740741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45981.785540740741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45981.785540740741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45981.785540740741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45981.785540740741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45981.785540740741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45981.785540740741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45981.785540740741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45981.785540740741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45981.785540740741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45981.785540740741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45981.785540740741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45981.785540740741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45981.785540740741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45981.785540740741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45981.785540740741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45981.785540740741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45981.785540740741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45981.785540740741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45981.785540740741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45981.785540740741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45981.785540740741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45981.785540740741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45981.785540740741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45981.785540740741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45981.785540740741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45981.785540740741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45981.785540740741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45981.785540740741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45981.785540740741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45981.785540740741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45981.785540740741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45981.785540740741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45981.785540740741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45981.785540740741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45981.785540740741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45981.785540740741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45981.785540740741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45981.785540740741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45981.785540740741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45981.785540740741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45981.785540740741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45981.785540740741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45981.785540740741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45981.785540740741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45981.785540740741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45981.785540740741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45981.785540740741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45981.785540740741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45981.785540740741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45981.785540740741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45981.785540740741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45981.785540740741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45981.785540740741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45981.785540740741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45981.785540740741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45981.785540740741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45981.785540740741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45981.785540740741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45981.785540740741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45981.785540740741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45981.785540740741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45981.785540740741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45981.785540740741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45981.785540740741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45981.785540740741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45981.785540740741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45981.785540740741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45981.785540740741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45981.785540740741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45981.785540740741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45981.785540740741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45981.785540740741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45981.785540740741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45981.785540740741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45981.785540740741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45981.785540740741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45981.785540740741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45981.785540740741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45981.785540740741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45981.785540740741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45981.785540740741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45981.785540740741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45981.785540740741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45981.785540740741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45981.785540740741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45981.785540740741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45981.785540740741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45981.785540740741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45981.785540740741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45981.785540740741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45981.785540740741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45981.785540740741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45981.785540740741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45981.785540740741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45981.785540740741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45981.785540740741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45981.785540740741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45981.785540740741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45981.785540740741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45981.785540740741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45981.785540740741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45981.785540740741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45981.785540740741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45981.785540740741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45981.785540740741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45981.785540740741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45981.785540740741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45981.785540740741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45981.785540740741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45981.785540740741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45981.785540740741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45981.785540740741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45981.785540740741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45981.785540740741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45981.785540740741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45981.785540740741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45981.785540740741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45981.785540740741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45981.785540740741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45981.785540740741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45981.785540740741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45981.785540740741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45981.785540740741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45981.785540740741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45981.785540740741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45981.785540740741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45981.785540740741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45981.785540740741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45981.785540740741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45981.785540740741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45981.785540740741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45981.785540740741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45981.785540740741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45981.785540740741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45981.785540740741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45981.785540740741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45981.785540740741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45981.785540740741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45981.785540740741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45981.785540740741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45981.785540740741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45981.785540740741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45981.785540740741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45981.785540740741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45981.785540740741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45981.785540740741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45981.785540740741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45981.785540740741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45981.785540740741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45981.785540740741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45981.785540740741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45981.785540740741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45981.785540740741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45981.785540740741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45981.785540740741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45981.785540740741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45981.785540740741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45981.785540740741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45981.785540740741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45981.785540740741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45981.785540740741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45981.785540740741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45981.785540740741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45981.785540740741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45981.785540740741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45981.785540740741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45981.785540740741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45981.785540740741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45981.785540740741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45981.785540740741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45981.785540740741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45981.785540740741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45981.785540740741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45981.785540740741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45981.785540740741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45981.785540740741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45981.785540740741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45981.785540740741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45981.785540740741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45981.785540740741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45981.785540740741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45981.785540740741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45981.785540740741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45981.785540740741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45981.785540740741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45981.785540740741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45981.785540740741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45981.785540740741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45981.785540740741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45981.785540740741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45981.785540740741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45981.785540740741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45981.785540740741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45981.785540740741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45981.785540740741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45981.785540740741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45981.785540740741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45981.785540740741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45981.785540740741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45981.785540740741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45981.785540740741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45981.785540740741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45981.785540740741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45981.785540740741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45981.785540740741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45981.785540740741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45981.785540740741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45981.785540740741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45981.785540740741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45981.785540740741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45981.785540740741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45981.785540740741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45981.785540740741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45981.785540740741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45981.785540740741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45981.785540740741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45981.785540740741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45981.785540740741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45981.785540740741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45981.785540740741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45981.785540740741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45981.785540740741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45981.785540740741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45981.785540740741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45981.785540740741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45981.785540740741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45981.785540740741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45981.785540740741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45981.785540740741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45981.785540740741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45981.785540740741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45981.785540740741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45981.785540740741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45981.785540740741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45981.785540740741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45981.785540740741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45981.785540740741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45981.785540740741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45981.785540740741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45981.785540740741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45981.785540740741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45981.785540740741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45981.785540740741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45981.785540740741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45981.785540740741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45981.785540740741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45981.785540740741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45981.785540740741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45981.785540740741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45981.785540740741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45981.785540740741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45981.785540740741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45981.785540740741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45981.785540740741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45981.785540740741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45981.785540740741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45981.785540740741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45981.785540740741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45981.785540740741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45981.785540740741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45981.785540740741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45981.785540740741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45981.785540740741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45981.785540740741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45981.785540740741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45981.785540740741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45981.785540740741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45981.785540740741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45981.785540740741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45981.785540740741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45981.785540740741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45981.785540740741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45981.785540740741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45981.785540740741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45981.785540740741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45981.785540740741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45981.785540740741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45981.785540740741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45981.785540740741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45981.785540740741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45981.785540740741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45981.785540740741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45981.785540740741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45981.785540740741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45981.785540740741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45981.785540740741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45981.785540740741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45981.785540740741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45981.785540740741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45981.785540740741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45981.785540740741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45981.785540740741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45981.785540740741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45981.785540740741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45981.785540740741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45981.785540740741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45981.785540740741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45981.785540740741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45981.785540740741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45981.785540740741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45981.785540740741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45981.785540740741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45981.785540740741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45981.785540740741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45981.785540740741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45981.785540740741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45981.785540740741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45981.785540740741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45981.785540740741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45981.785540740741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45981.785540740741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45981.785540740741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45981.785540740741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45981.785540740741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45981.785540740741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45981.785540740741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45981.785540740741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45981.785540740741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45981.785540740741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45981.785540740741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45981.785540740741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45981.785540740741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45981.785540740741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45981.785540740741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45981.785540740741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45981.785540740741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45981.785540740741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45981.785540740741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45981.785540740741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45981.785540740741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45981.785540740741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45981.785540740741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45981.785540740741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45981.785540740741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45981.785540740741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45981.785540740741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45981.785540740741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45981.785540740741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45981.785540740741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45981.785540740741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45981.785540740741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45981.785540740741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45981.785540740741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45981.785540740741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45981.785540740741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45981.785540740741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45981.785540740741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45981.785540740741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45981.785540740741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45981.785540740741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45981.785540740741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45981.785540740741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45981.785540740741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45981.785540740741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45981.785540740741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45981.785540740741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45981.785540740741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45981.785540740741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45981.785540740741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45981.785540740741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45981.785540740741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45981.785540740741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45981.785540740741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45981.785540740741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45981.785540740741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45981.785540740741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45981.785540740741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45981.785540740741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45981.785540740741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45981.785540740741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45981.785540740741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45981.785540740741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45981.785540740741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45981.785540740741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45981.785540740741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45981.785540740741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45981.785540740741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45981.785540740741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45981.785540740741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45981.785540740741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45981.785540740741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45981.785540740741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45981.785540740741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45981.785540740741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45981.785540740741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45981.785540740741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45981.785540740741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45981.785540740741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45981.785540740741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45981.785540740741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45981.785540740741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45981.785540740741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45981.785540740741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45981.785540740741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45981.785540740741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45981.785540740741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45981.785540740741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45981.785540740741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45981.785540740741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45981.785540740741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45981.785540740741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45981.785540740741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45981.785540740741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45981.785540740741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45981.785540740741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45981.785540740741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45981.785540740741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45981.785540740741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45981.785540740741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45981.785540740741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45981.785540740741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45981.785540740741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45981.785540740741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45981.785540740741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45981.785540740741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45981.785540740741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45981.785540740741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45981.785540740741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45981.785540740741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45981.785540740741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45981.785540740741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45981.785540740741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45981.785540740741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45981.785540740741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45981.785540740741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45981.785540740741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45981.785540740741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45981.785540740741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45981.785540740741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45981.785540740741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45981.785540740741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45981.785540740741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45981.785540740741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45981.785540740741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45981.785540740741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45981.785540740741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45981.785540740741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45981.785540740741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45981.785540740741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45981.785540740741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45981.785540740741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45981.785540740741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45981.785540740741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45981.785540740741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45981.785540740741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45981.785540740741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45981.785540740741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45981.785540740741</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8"/>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89.953480555552233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55.596663425923907</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33.124429629628139</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4.2707375000027241</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0.41224212962697493</v>
      </c>
      <c r="H6" s="128">
        <v>45981.360798611109</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45981.785540740741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45981.785540740741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45981.785540740741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45981.785540740741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45981.785540740741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45981.785540740741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45981.785540740741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45981.785540740741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45981.785540740741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45981.785540740741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45981.785540740741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45981.785540740741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45981.785540740741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45981.785540740741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45981.785540740741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45981.785540740741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45981.785540740741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45981.785540740741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45981.785540740741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45981.785540740741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45981.785540740741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45981.785540740741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45981.785540740741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45981.785540740741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45981.785540740741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45981.785540740741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45981.785540740741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45981.785540740741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45981.785540740741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45981.785540740741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45981.785540740741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45981.785540740741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45981.785540740741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45981.785540740741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45981.785540740741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45981.785540740741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45981.785540740741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45981.785540740741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45981.785540740741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45981.785540740741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45981.785540740741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45981.785540740741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45981.785540740741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45981.785540740741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45981.785540740741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45981.785540740741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45981.785540740741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45981.785540740741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45981.785540740741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45981.785540740741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45981.785540740741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45981.785540740741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45981.785540740741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45981.785540740741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45981.785540740741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45981.785540740741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45981.785540740741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45981.785540740741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45981.785540740741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45981.785540740741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45981.785540740741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45981.785540740741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45981.785540740741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45981.785540740741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45981.785540740741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45981.785540740741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45981.785540740741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45981.785540740741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45981.785540740741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45981.785540740741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45981.785540740741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45981.785540740741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45981.785540740741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45981.785540740741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45981.785540740741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45981.785540740741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45981.785540740741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45981.785540740741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45981.785540740741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45981.785540740741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45981.785540740741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45981.785540740741</v>
      </c>
      <c r="H88" s="109"/>
      <c r="I88" s="109" t="str">
        <f>IFERROR(VLOOKUP(D88,DB!A:F,6,0),"")</f>
        <v/>
      </c>
      <c r="J88" s="109" t="str">
        <f>IFERROR(VLOOKUP(D88,DB!A:G,7,0),"")</f>
        <v/>
      </c>
      <c r="K88" s="109"/>
      <c r="L88" s="109" t="str">
        <f>IFERROR(VLOOKUP(D88,DB!A:I,9,0),"")</f>
        <v/>
      </c>
    </row>
    <row r="89" spans="1:12">
      <c r="A89" s="131"/>
      <c r="B89" s="131" t="str">
        <f>IFERROR(VLOOKUP(D89,DB!A:K,11,0),"")</f>
        <v/>
      </c>
      <c r="C89" s="131"/>
      <c r="D89" s="131"/>
      <c r="E89" s="131"/>
      <c r="F89" s="132"/>
      <c r="G89" s="111">
        <f ca="1">IFERROR(NOW()-F89,"")</f>
        <v>45981.785540740741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45981.785540740741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45981.785540740741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45981.785540740741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45981.785540740741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45981.785540740741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45981.785540740741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45981.785540740741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45981.785540740741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45981.785540740741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45981.785540740741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45981.785540740741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45981.785540740741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45981.785540740741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45981.785540740741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45981.785540740741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45981.785540740741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45981.785540740741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45981.785540740741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45981.785540740741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45981.785540740741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45981.785540740741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45981.785540740741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45981.785540740741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45981.785540740741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45981.785540740741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45981.785540740741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45981.785540740741</v>
      </c>
      <c r="H116" s="132"/>
      <c r="I116" s="131" t="str">
        <f>IFERROR(VLOOKUP(D116,DB!A:F,6,0),"")</f>
        <v/>
      </c>
      <c r="J116" s="131" t="str">
        <f>IFERROR(VLOOKUP(D116,DB!A:G,7,0),"")</f>
        <v/>
      </c>
      <c r="K116" s="131"/>
      <c r="L116" s="131" t="str">
        <f>IFERROR(VLOOKUP(D116,DB!A:I,9,0),"")</f>
        <v/>
      </c>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45981.785540740741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45981.785540740741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45981.785540740741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45981.785540740741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45981.785540740741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45981.785540740741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45981.785540740741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45981.785540740741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45981.785540740741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45981.785540740741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45981.785540740741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45981.785540740741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45981.785540740741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45981.785540740741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45981.785540740741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45981.785540740741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45981.785540740741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45981.785540740741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45981.785540740741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45981.785540740741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45981.785540740741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45981.785540740741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45981.785540740741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45981.785540740741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45981.785540740741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45981.785540740741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45981.785540740741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45981.785540740741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45981.785540740741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45981.785540740741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45981.785540740741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45981.785540740741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45981.785540740741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45981.785540740741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45981.785540740741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45981.785540740741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45981.785540740741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45981.785540740741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45981.785540740741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45981.785540740741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45981.785540740741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45981.785540740741</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